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055" activeTab="0"/>
  </bookViews>
  <sheets>
    <sheet name="POCZTA2019" sheetId="1" r:id="rId1"/>
  </sheets>
  <definedNames>
    <definedName name="_xlnm.Print_Area" localSheetId="0">'POCZTA2019'!$A$1:$J$116</definedName>
    <definedName name="_xlnm.Print_Titles" localSheetId="0">'POCZTA2019'!$3:$4</definedName>
  </definedNames>
  <calcPr fullCalcOnLoad="1"/>
</workbook>
</file>

<file path=xl/sharedStrings.xml><?xml version="1.0" encoding="utf-8"?>
<sst xmlns="http://schemas.openxmlformats.org/spreadsheetml/2006/main" count="220" uniqueCount="146">
  <si>
    <t>Lp</t>
  </si>
  <si>
    <t>Rodzaj przesyłki/usługi</t>
  </si>
  <si>
    <t>ilość sztuk</t>
  </si>
  <si>
    <t>Ilość (sztuk) *</t>
  </si>
  <si>
    <t>Wartość  jednostkowa netto (1 szt )</t>
  </si>
  <si>
    <t xml:space="preserve">Wartość netto            ( 4x5 ) </t>
  </si>
  <si>
    <t>Stawka VAT</t>
  </si>
  <si>
    <t xml:space="preserve">Wartość VAT    (6x7) </t>
  </si>
  <si>
    <t xml:space="preserve">Wartość brutto (6+8) </t>
  </si>
  <si>
    <t xml:space="preserve">Przesyłki listowe o wadze do 50 g. </t>
  </si>
  <si>
    <t>1.</t>
  </si>
  <si>
    <t>Przesyłki krajowe nierejestrowane niebędące przesyłkami najszybszej kategorii waga do 50 g</t>
  </si>
  <si>
    <t>gabaryt A</t>
  </si>
  <si>
    <t>gabaryt B</t>
  </si>
  <si>
    <t>2.</t>
  </si>
  <si>
    <t>Przesyłki krajowe nierejestrowane /najszybszej kategorii /  waga do 50 g</t>
  </si>
  <si>
    <t>3.</t>
  </si>
  <si>
    <t>Przesyłki krajowe rejestrowane niebędące przesyłkami najszybszej kategorii waga do 50 g</t>
  </si>
  <si>
    <t>4.</t>
  </si>
  <si>
    <t>Przesyłki krajowe rejestrowane /najszybszej kategorii/ waga do 50 g</t>
  </si>
  <si>
    <t>5.</t>
  </si>
  <si>
    <t>Przesyłki zagraniczne  nierejestrowane nie będące przesyłkami najszybszej kategorii  waga do 50 g</t>
  </si>
  <si>
    <t>Europa</t>
  </si>
  <si>
    <t>6.</t>
  </si>
  <si>
    <t>Przesyłki zagraniczne nierejestrowane /najszybszej kategorii/ waga  do 50 g</t>
  </si>
  <si>
    <t>7.</t>
  </si>
  <si>
    <t>Przesyłki zagraniczne rejestrowane /najszybszej kategorii/ waga do 50 g</t>
  </si>
  <si>
    <t xml:space="preserve">Europa </t>
  </si>
  <si>
    <t>razem</t>
  </si>
  <si>
    <t xml:space="preserve">Przesyłki listowe o wadze powyżej 50 g.  </t>
  </si>
  <si>
    <t>8.</t>
  </si>
  <si>
    <t>Przesyłki krajowe nierejestrowane niebędące przesyłkami najszybszej kategorii waga 51-100 g</t>
  </si>
  <si>
    <t>9.</t>
  </si>
  <si>
    <t>Przesyłki krajowe nierejestrowane niebędące przesyłkami najszybszej kategorii  waga 101-350 g</t>
  </si>
  <si>
    <t>10.</t>
  </si>
  <si>
    <t>Przesyłki krajowe nierejestrowane niebędące przesyłkami najszybszej kategorii waga 351-500 g</t>
  </si>
  <si>
    <t>11.</t>
  </si>
  <si>
    <t>Przesyłki krajowe nierejestrowane niebędące przesyłkami najszybszej kategorii waga 501 – 1000 g</t>
  </si>
  <si>
    <t>12.</t>
  </si>
  <si>
    <t>Przesyłki krajowe nierejestrowane niebędące przesyłkami najszybszej kategorii waga 1001 – 2000  g</t>
  </si>
  <si>
    <t>13.</t>
  </si>
  <si>
    <t>Przesyłki krajowe nierejestrowane /najszybszej kategorii /  waga 51-100 g</t>
  </si>
  <si>
    <t>14.</t>
  </si>
  <si>
    <t>Przesyłki krajowe nierejestrowane /najszybszej kategorii/ waga 101-350 g</t>
  </si>
  <si>
    <t>15.</t>
  </si>
  <si>
    <t>Przesyłki krajowe nierejestrowane /najszybszej kategorii / waga 351-500 g</t>
  </si>
  <si>
    <t>16.</t>
  </si>
  <si>
    <t>Przesyłki krajowe nierejestrowane  /najszybszej kategorii / waga 501 – 1000 g</t>
  </si>
  <si>
    <t>17.</t>
  </si>
  <si>
    <t>Przesyłki krajowe nierejestrowane /najszybszej kategorii / waga 1001 – 2000  g</t>
  </si>
  <si>
    <t>18.</t>
  </si>
  <si>
    <t>Przesyłki krajowe rejestrowane niebędące przesyłkami najszybszej kategorii waga 51-100 g</t>
  </si>
  <si>
    <t>19.</t>
  </si>
  <si>
    <t>Przesyłki krajowe rejestrowane  niebędące przesyłkami najszybszej kategorii waga 101-350 g</t>
  </si>
  <si>
    <t>20.</t>
  </si>
  <si>
    <t>Przesyłki krajowe rejestrowane   niebędące przesyłkami najszybszej kategorii waga 351-500 g</t>
  </si>
  <si>
    <t>21.</t>
  </si>
  <si>
    <t>Przesyłki krajowe rejestrowane  niebędące przesyłkami najszybszej kategoriiwaga 501 – 1000 g</t>
  </si>
  <si>
    <t>22.</t>
  </si>
  <si>
    <t>Przesyłki krajowe rejestrowane niebędące przesyłkami najszybszej kategorii waga 1001 – 2000 g</t>
  </si>
  <si>
    <t>23.</t>
  </si>
  <si>
    <t>Przesyłki krajowe rejestrowane /najszybszej kategorii/ waga 51-100 g</t>
  </si>
  <si>
    <t>24.</t>
  </si>
  <si>
    <t>Przesyłki krajowe rejestrowane /najszybszej kategorii/ waga 101-350 g</t>
  </si>
  <si>
    <t>25.</t>
  </si>
  <si>
    <t>Przesyłki krajowe rejestrowane /najszybszej kategorii/ waga 351-500 g</t>
  </si>
  <si>
    <t>26.</t>
  </si>
  <si>
    <t>Przesyłki krajowe rejestrowane /najszybszej kategorii/ waga 501 – 1000 g</t>
  </si>
  <si>
    <t>27.</t>
  </si>
  <si>
    <t>Przesyłki krajowe rejestrowane /najszybszej kategorii/ waga 1001 – 2000  g</t>
  </si>
  <si>
    <t>28.</t>
  </si>
  <si>
    <t>Potwierdzenie odbioru przesyłki rejestrowanej</t>
  </si>
  <si>
    <t>29.</t>
  </si>
  <si>
    <t xml:space="preserve">Potwierdzenie odbioru przesyłki rejestrowanej  do zagranicznych usług powszechnych </t>
  </si>
  <si>
    <t>30.</t>
  </si>
  <si>
    <t>Przesyłki zagraniczne nierejstrowane nie będące przesyłkami najszybszej kategorii  waga 51-100 g</t>
  </si>
  <si>
    <t xml:space="preserve">                              Europa</t>
  </si>
  <si>
    <t>31.</t>
  </si>
  <si>
    <t>Przesyłki zagraniczne nierejstrowane  nie będące przesyłkami najszybszej kategorii  waga 101-350 g</t>
  </si>
  <si>
    <t>32.</t>
  </si>
  <si>
    <t>Przesyłki zagraniczne nierejstrowane nie będące przesyłkami najszybszej kategorii  waga 351-500 g</t>
  </si>
  <si>
    <t>33.</t>
  </si>
  <si>
    <t>Przesyłki zagraniczne nierejstrowane nie będące przesyłkami najszybszej kategorii  waga 501– 1000 g</t>
  </si>
  <si>
    <t>34.</t>
  </si>
  <si>
    <t>Przesyłki zagraniczne nierejstrowane nie będące przesyłkami najszybszej kategorii  waga 1001–2000g</t>
  </si>
  <si>
    <t>35.</t>
  </si>
  <si>
    <t>Przesyłki zagraniczne nierejestrowane /najszybszej kategorii/ waga 51-100 g</t>
  </si>
  <si>
    <t xml:space="preserve">                               Europa</t>
  </si>
  <si>
    <t>36.</t>
  </si>
  <si>
    <t>Przesyłki zagraniczne nierejestrowane /najszybszej kategorii/ waga 101-350 g</t>
  </si>
  <si>
    <t>37.</t>
  </si>
  <si>
    <t>Przesyłki zagraniczne nierejestrowane /najszybszej kategorii/ waga 351-500 g</t>
  </si>
  <si>
    <t>38.</t>
  </si>
  <si>
    <t>Przesyłki zagraniczne nierejestrowane /najszybszej kategorii/ waga 501– 1000 g</t>
  </si>
  <si>
    <t>39.</t>
  </si>
  <si>
    <t>Przesyłki zagraniczne nierejestrowane/najszybszej kategorii/ waga 1001–2000g</t>
  </si>
  <si>
    <t>40.</t>
  </si>
  <si>
    <t>Przesyłki zagraniczne rejestrowane /najszybszej kategorii/ waga 51-100 g</t>
  </si>
  <si>
    <t>41.</t>
  </si>
  <si>
    <t>Przesyłki zagraniczne rejestrowane /najszybszej kategorii/ waga 101-350 g</t>
  </si>
  <si>
    <t>42.</t>
  </si>
  <si>
    <t>Przesyłki zagraniczne rejestrowane /najszybszej kategorii/ waga 351-500 g</t>
  </si>
  <si>
    <t>43.</t>
  </si>
  <si>
    <t>Przesyłki zagraniczne rejestrowane /najszybszej kategorii/ waga 501 – 1000 g</t>
  </si>
  <si>
    <t>44.</t>
  </si>
  <si>
    <t>Przesyłki zagraniczne rejestrowane /najszybszej kategorii/ waga 1001 – 2000  g</t>
  </si>
  <si>
    <t xml:space="preserve">Przesyłki kurierskie </t>
  </si>
  <si>
    <t>45.</t>
  </si>
  <si>
    <t>Przesyłka kurierskia z terminem doręczenia do godziny 09:00 dnia następnego po dniu nadaniarano waga do 0,5 kg</t>
  </si>
  <si>
    <t>46.</t>
  </si>
  <si>
    <t>Przesyłka kurierskia z terminem doręczenia do godziny 09:00 dnia następnego po dniu nadaniarano o wadze  0,5 kg - 1 kg</t>
  </si>
  <si>
    <t>47.</t>
  </si>
  <si>
    <t>Przesyłka kurierskia z terminem doręczenia do godziny 09:00 dnia następnego po dniu nadaniarano o wadze 1 kg - 5 kg</t>
  </si>
  <si>
    <t>48.</t>
  </si>
  <si>
    <t>Przesyłka kurierskia  z terminem doręczenia do podmiotów innych niż osoby fizyczne nie później niż do godziny 15:00, a do osób fizycznych nie później niż do godz. 20:00 waga do 0,5 kg</t>
  </si>
  <si>
    <t>49.</t>
  </si>
  <si>
    <t>Przesyłka kurierskia  z terminem doręczenia do podmiotów innych niż osoby fizyczne nie później niż do godziny 15:00, a do osób fizycznych nie później niż do godz. 20:00 o wadze  0,5 kg - 1 kg</t>
  </si>
  <si>
    <t>50.</t>
  </si>
  <si>
    <t>Przesyłka kurierskia  z terminem doręczenia do podmiotów innych niż osoby fizyczne nie później niż do godziny 15:00, a do osób fizycznych nie później niż do godz. 20:00 o wadze 1 kg - 5 kg</t>
  </si>
  <si>
    <t>Paczki pocztowe</t>
  </si>
  <si>
    <t>51.</t>
  </si>
  <si>
    <t>Paczka pocztowa ekonomiczna o wadze do 1 kg</t>
  </si>
  <si>
    <t>52.</t>
  </si>
  <si>
    <t>Paczka pocztowa ekonomiczna o wadze ponad 1 kg do 2 kg</t>
  </si>
  <si>
    <t>53.</t>
  </si>
  <si>
    <t>Paczka pocztowa ekonomiczna o wadze ponad 2 kg do 5 kg</t>
  </si>
  <si>
    <t>54.</t>
  </si>
  <si>
    <t>Paczka pocztowa ekonomiczna o wadze ponad 5 kg do 10 kg</t>
  </si>
  <si>
    <t>55.</t>
  </si>
  <si>
    <t>Paczka pocztowa priorytetowa o wadze do 1 kg</t>
  </si>
  <si>
    <t>56.</t>
  </si>
  <si>
    <t>Paczka pocztowa priorytetowa o wadze ponad 1 kg do 2 kg</t>
  </si>
  <si>
    <t>57.</t>
  </si>
  <si>
    <t>Paczka pocztowa priorytetowa o wadze ponad 2 kg do 5 kg</t>
  </si>
  <si>
    <t>58.</t>
  </si>
  <si>
    <t>Paczka pocztowa priorytetowa o wadze ponad 5 kg do 10 kg</t>
  </si>
  <si>
    <t>59.</t>
  </si>
  <si>
    <t xml:space="preserve">Usługi dodatkowe </t>
  </si>
  <si>
    <t xml:space="preserve">cykl miesięczny </t>
  </si>
  <si>
    <t xml:space="preserve">RAZEM /SUMA </t>
  </si>
  <si>
    <r>
      <t>INSTRUKCJA</t>
    </r>
    <r>
      <rPr>
        <sz val="8"/>
        <rFont val="Times New Roman"/>
        <family val="1"/>
      </rPr>
      <t xml:space="preserve"> : </t>
    </r>
  </si>
  <si>
    <t xml:space="preserve">* Liczby wpisane w kolumnie 4 stanowią szacunkową średnią ilość przesyłek  </t>
  </si>
  <si>
    <t>*** Suma brutto z kolumny 9 musi być zgodna z ceną ofertową brutto podaną w formularzu ofertowym.</t>
  </si>
  <si>
    <t>** Ceny podane przez Wykonawcę  stanowić będą podstawę do rozliczeń z Wykonawcą po podpisaniu umowy; w przypadku nadawania przez Zamawiającego przesyłek nie ujętych w formularzu cenowym podstawą rozliczeń będą ceny podane w cenniku usług pocztowych Wykonawcy</t>
  </si>
  <si>
    <t xml:space="preserve">Załącznik  nr. 4 do zapytania ofertowego nr DKA.AM.2311.66.2018 -  Formularz cenowy                               </t>
  </si>
  <si>
    <t>Przyjmowanie, przemieszczania i doręczania przesyłek listowych wraz z usługami komplementarnymi z siedziby przy ul. Diamentowa 2; 20 - 447 Lublin piętro I pokój 136 oraz z siedzib ośrodków zamiejscowych wskazanych w SOPZ pkt 4 i 5 ****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</si>
</sst>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8" fillId="0" borderId="10" xfId="51" applyFont="1" applyBorder="1" applyAlignment="1">
      <alignment horizontal="center" wrapText="1"/>
      <protection/>
    </xf>
    <xf numFmtId="0" fontId="18" fillId="0" borderId="10" xfId="51" applyFont="1" applyBorder="1">
      <alignment/>
      <protection/>
    </xf>
    <xf numFmtId="3" fontId="18" fillId="0" borderId="10" xfId="51" applyNumberFormat="1" applyFont="1" applyFill="1" applyBorder="1" applyAlignment="1">
      <alignment horizontal="center"/>
      <protection/>
    </xf>
    <xf numFmtId="4" fontId="18" fillId="24" borderId="10" xfId="59" applyNumberFormat="1" applyFont="1" applyFill="1" applyBorder="1" applyAlignment="1">
      <alignment horizontal="center"/>
    </xf>
    <xf numFmtId="44" fontId="18" fillId="0" borderId="10" xfId="59" applyFont="1" applyBorder="1" applyAlignment="1">
      <alignment horizontal="center"/>
    </xf>
    <xf numFmtId="9" fontId="18" fillId="0" borderId="10" xfId="0" applyNumberFormat="1" applyFont="1" applyBorder="1" applyAlignment="1">
      <alignment horizontal="right" vertical="center" wrapText="1"/>
    </xf>
    <xf numFmtId="4" fontId="18" fillId="0" borderId="10" xfId="51" applyNumberFormat="1" applyFont="1" applyBorder="1" applyAlignment="1">
      <alignment horizontal="center"/>
      <protection/>
    </xf>
    <xf numFmtId="0" fontId="18" fillId="0" borderId="10" xfId="51" applyFont="1" applyBorder="1" applyAlignment="1">
      <alignment wrapText="1"/>
      <protection/>
    </xf>
    <xf numFmtId="0" fontId="18" fillId="0" borderId="10" xfId="51" applyFont="1" applyBorder="1" applyAlignment="1">
      <alignment horizontal="center"/>
      <protection/>
    </xf>
    <xf numFmtId="0" fontId="18" fillId="0" borderId="10" xfId="51" applyFont="1" applyFill="1" applyBorder="1" applyAlignment="1">
      <alignment horizontal="center" wrapText="1"/>
      <protection/>
    </xf>
    <xf numFmtId="9" fontId="22" fillId="0" borderId="10" xfId="0" applyNumberFormat="1" applyFont="1" applyBorder="1" applyAlignment="1">
      <alignment horizontal="right" vertical="center" wrapText="1"/>
    </xf>
    <xf numFmtId="0" fontId="21" fillId="20" borderId="10" xfId="0" applyFont="1" applyFill="1" applyBorder="1" applyAlignment="1">
      <alignment horizontal="center" wrapText="1"/>
    </xf>
    <xf numFmtId="3" fontId="21" fillId="20" borderId="10" xfId="0" applyNumberFormat="1" applyFont="1" applyFill="1" applyBorder="1" applyAlignment="1">
      <alignment horizontal="center" wrapText="1"/>
    </xf>
    <xf numFmtId="4" fontId="21" fillId="20" borderId="10" xfId="0" applyNumberFormat="1" applyFont="1" applyFill="1" applyBorder="1" applyAlignment="1">
      <alignment horizontal="center"/>
    </xf>
    <xf numFmtId="44" fontId="21" fillId="20" borderId="10" xfId="0" applyNumberFormat="1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4" fontId="18" fillId="24" borderId="10" xfId="0" applyNumberFormat="1" applyFont="1" applyFill="1" applyBorder="1" applyAlignment="1">
      <alignment horizontal="center"/>
    </xf>
    <xf numFmtId="164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164" fontId="21" fillId="2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44" fontId="21" fillId="20" borderId="10" xfId="59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164" fontId="21" fillId="20" borderId="10" xfId="45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164" fontId="21" fillId="2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21" fillId="20" borderId="10" xfId="0" applyFont="1" applyFill="1" applyBorder="1" applyAlignment="1">
      <alignment wrapText="1"/>
    </xf>
    <xf numFmtId="4" fontId="21" fillId="20" borderId="10" xfId="0" applyNumberFormat="1" applyFont="1" applyFill="1" applyBorder="1" applyAlignment="1">
      <alignment horizontal="center" wrapText="1"/>
    </xf>
    <xf numFmtId="164" fontId="21" fillId="20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44" fontId="18" fillId="0" borderId="10" xfId="59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21" fillId="20" borderId="10" xfId="59" applyNumberFormat="1" applyFont="1" applyFill="1" applyBorder="1" applyAlignment="1">
      <alignment horizontal="center"/>
    </xf>
    <xf numFmtId="44" fontId="21" fillId="20" borderId="10" xfId="59" applyFont="1" applyFill="1" applyBorder="1" applyAlignment="1">
      <alignment horizontal="center"/>
    </xf>
    <xf numFmtId="44" fontId="21" fillId="20" borderId="10" xfId="0" applyNumberFormat="1" applyFont="1" applyFill="1" applyBorder="1" applyAlignment="1">
      <alignment horizontal="center" vertical="center" wrapText="1"/>
    </xf>
    <xf numFmtId="44" fontId="18" fillId="0" borderId="10" xfId="59" applyFont="1" applyBorder="1" applyAlignment="1">
      <alignment/>
    </xf>
    <xf numFmtId="9" fontId="18" fillId="0" borderId="10" xfId="0" applyNumberFormat="1" applyFont="1" applyBorder="1" applyAlignment="1">
      <alignment horizontal="right"/>
    </xf>
    <xf numFmtId="44" fontId="21" fillId="2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4" fontId="18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9" fontId="18" fillId="0" borderId="10" xfId="0" applyNumberFormat="1" applyFont="1" applyBorder="1" applyAlignment="1">
      <alignment/>
    </xf>
    <xf numFmtId="0" fontId="18" fillId="21" borderId="10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wrapText="1"/>
    </xf>
    <xf numFmtId="3" fontId="18" fillId="21" borderId="10" xfId="0" applyNumberFormat="1" applyFont="1" applyFill="1" applyBorder="1" applyAlignment="1">
      <alignment horizontal="center" wrapText="1"/>
    </xf>
    <xf numFmtId="4" fontId="18" fillId="21" borderId="10" xfId="59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left" wrapText="1"/>
    </xf>
    <xf numFmtId="3" fontId="24" fillId="0" borderId="0" xfId="0" applyNumberFormat="1" applyFont="1" applyAlignment="1">
      <alignment horizontal="left" wrapText="1"/>
    </xf>
    <xf numFmtId="4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center"/>
    </xf>
    <xf numFmtId="44" fontId="27" fillId="0" borderId="0" xfId="0" applyNumberFormat="1" applyFont="1" applyAlignment="1">
      <alignment horizontal="center"/>
    </xf>
    <xf numFmtId="4" fontId="18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left"/>
    </xf>
    <xf numFmtId="9" fontId="22" fillId="0" borderId="10" xfId="0" applyNumberFormat="1" applyFont="1" applyBorder="1" applyAlignment="1">
      <alignment horizontal="right"/>
    </xf>
    <xf numFmtId="44" fontId="21" fillId="21" borderId="10" xfId="59" applyFont="1" applyFill="1" applyBorder="1" applyAlignment="1">
      <alignment/>
    </xf>
    <xf numFmtId="4" fontId="21" fillId="21" borderId="10" xfId="59" applyNumberFormat="1" applyFont="1" applyFill="1" applyBorder="1" applyAlignment="1">
      <alignment/>
    </xf>
    <xf numFmtId="44" fontId="18" fillId="25" borderId="10" xfId="0" applyNumberFormat="1" applyFont="1" applyFill="1" applyBorder="1" applyAlignment="1">
      <alignment horizontal="center" vertical="center" wrapText="1"/>
    </xf>
    <xf numFmtId="4" fontId="18" fillId="0" borderId="10" xfId="59" applyNumberFormat="1" applyFont="1" applyFill="1" applyBorder="1" applyAlignment="1">
      <alignment horizontal="center" vertical="center" wrapText="1"/>
    </xf>
    <xf numFmtId="44" fontId="18" fillId="25" borderId="10" xfId="59" applyFont="1" applyFill="1" applyBorder="1" applyAlignment="1">
      <alignment/>
    </xf>
    <xf numFmtId="164" fontId="18" fillId="25" borderId="10" xfId="0" applyNumberFormat="1" applyFont="1" applyFill="1" applyBorder="1" applyAlignment="1">
      <alignment/>
    </xf>
    <xf numFmtId="44" fontId="18" fillId="25" borderId="10" xfId="0" applyNumberFormat="1" applyFont="1" applyFill="1" applyBorder="1" applyAlignment="1">
      <alignment/>
    </xf>
    <xf numFmtId="164" fontId="18" fillId="25" borderId="10" xfId="0" applyNumberFormat="1" applyFont="1" applyFill="1" applyBorder="1" applyAlignment="1">
      <alignment horizontal="right"/>
    </xf>
    <xf numFmtId="0" fontId="18" fillId="0" borderId="10" xfId="51" applyFont="1" applyBorder="1" applyAlignment="1">
      <alignment horizontal="center" wrapText="1"/>
      <protection/>
    </xf>
    <xf numFmtId="0" fontId="18" fillId="0" borderId="10" xfId="51" applyFont="1" applyBorder="1" applyAlignment="1">
      <alignment horizontal="left" wrapText="1"/>
      <protection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8" fillId="0" borderId="10" xfId="51" applyFont="1" applyBorder="1" applyAlignment="1">
      <alignment wrapText="1"/>
      <protection/>
    </xf>
    <xf numFmtId="0" fontId="21" fillId="20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20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SheetLayoutView="85" zoomScalePageLayoutView="0" workbookViewId="0" topLeftCell="A1">
      <pane ySplit="4" topLeftCell="BM98" activePane="bottomLeft" state="frozen"/>
      <selection pane="topLeft" activeCell="A1" sqref="A1"/>
      <selection pane="bottomLeft" activeCell="P106" sqref="P106"/>
    </sheetView>
  </sheetViews>
  <sheetFormatPr defaultColWidth="9.140625" defaultRowHeight="12.75"/>
  <cols>
    <col min="1" max="1" width="6.7109375" style="1" customWidth="1"/>
    <col min="2" max="2" width="46.421875" style="1" customWidth="1"/>
    <col min="3" max="3" width="16.8515625" style="1" customWidth="1"/>
    <col min="4" max="4" width="10.140625" style="1" hidden="1" customWidth="1"/>
    <col min="5" max="5" width="14.140625" style="70" customWidth="1"/>
    <col min="6" max="6" width="15.140625" style="1" customWidth="1"/>
    <col min="7" max="7" width="12.7109375" style="1" customWidth="1"/>
    <col min="8" max="8" width="6.8515625" style="1" customWidth="1"/>
    <col min="9" max="9" width="9.57421875" style="73" customWidth="1"/>
    <col min="10" max="10" width="12.7109375" style="1" customWidth="1"/>
    <col min="11" max="16384" width="9.140625" style="1" customWidth="1"/>
  </cols>
  <sheetData>
    <row r="1" spans="2:10" ht="15.75">
      <c r="B1" s="88"/>
      <c r="C1" s="89"/>
      <c r="D1" s="89"/>
      <c r="E1" s="89"/>
      <c r="F1" s="89"/>
      <c r="G1" s="89"/>
      <c r="H1" s="89"/>
      <c r="I1" s="89"/>
      <c r="J1" s="89"/>
    </row>
    <row r="2" spans="1:10" ht="15.75">
      <c r="A2" s="90" t="s">
        <v>144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38.25">
      <c r="A3" s="2" t="s">
        <v>0</v>
      </c>
      <c r="B3" s="91" t="s">
        <v>1</v>
      </c>
      <c r="C3" s="92"/>
      <c r="D3" s="2" t="s">
        <v>2</v>
      </c>
      <c r="E3" s="3" t="s">
        <v>3</v>
      </c>
      <c r="F3" s="4" t="s">
        <v>4</v>
      </c>
      <c r="G3" s="5" t="s">
        <v>5</v>
      </c>
      <c r="H3" s="5" t="s">
        <v>6</v>
      </c>
      <c r="I3" s="4" t="s">
        <v>7</v>
      </c>
      <c r="J3" s="2" t="s">
        <v>8</v>
      </c>
    </row>
    <row r="4" spans="1:10" ht="12.75">
      <c r="A4" s="2" t="s">
        <v>0</v>
      </c>
      <c r="B4" s="6">
        <v>2</v>
      </c>
      <c r="C4" s="6">
        <v>3</v>
      </c>
      <c r="D4" s="6">
        <v>4</v>
      </c>
      <c r="E4" s="7">
        <v>4</v>
      </c>
      <c r="F4" s="8">
        <v>5</v>
      </c>
      <c r="G4" s="9">
        <v>6</v>
      </c>
      <c r="H4" s="9">
        <v>7</v>
      </c>
      <c r="I4" s="8">
        <v>8</v>
      </c>
      <c r="J4" s="9">
        <v>9</v>
      </c>
    </row>
    <row r="5" spans="1:10" ht="12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2.75">
      <c r="A6" s="86" t="s">
        <v>10</v>
      </c>
      <c r="B6" s="87" t="s">
        <v>11</v>
      </c>
      <c r="C6" s="10" t="s">
        <v>12</v>
      </c>
      <c r="D6" s="11"/>
      <c r="E6" s="12">
        <v>2625</v>
      </c>
      <c r="F6" s="13"/>
      <c r="G6" s="14">
        <f aca="true" t="shared" si="0" ref="G6:G16">E6*F6</f>
        <v>0</v>
      </c>
      <c r="H6" s="15">
        <v>0.23</v>
      </c>
      <c r="I6" s="16">
        <f aca="true" t="shared" si="1" ref="I6:I16">G6*H6</f>
        <v>0</v>
      </c>
      <c r="J6" s="82">
        <f aca="true" t="shared" si="2" ref="J6:J16">G6+I6</f>
        <v>0</v>
      </c>
    </row>
    <row r="7" spans="1:10" ht="12.75">
      <c r="A7" s="86"/>
      <c r="B7" s="87"/>
      <c r="C7" s="10" t="s">
        <v>13</v>
      </c>
      <c r="D7" s="11"/>
      <c r="E7" s="12">
        <v>235</v>
      </c>
      <c r="F7" s="13"/>
      <c r="G7" s="14">
        <f t="shared" si="0"/>
        <v>0</v>
      </c>
      <c r="H7" s="15">
        <v>0.23</v>
      </c>
      <c r="I7" s="16">
        <f t="shared" si="1"/>
        <v>0</v>
      </c>
      <c r="J7" s="82">
        <f t="shared" si="2"/>
        <v>0</v>
      </c>
    </row>
    <row r="8" spans="1:10" ht="12" customHeight="1">
      <c r="A8" s="86" t="s">
        <v>14</v>
      </c>
      <c r="B8" s="96" t="s">
        <v>15</v>
      </c>
      <c r="C8" s="10" t="s">
        <v>12</v>
      </c>
      <c r="D8" s="11"/>
      <c r="E8" s="12">
        <v>110</v>
      </c>
      <c r="F8" s="13"/>
      <c r="G8" s="14">
        <f t="shared" si="0"/>
        <v>0</v>
      </c>
      <c r="H8" s="15">
        <v>0.23</v>
      </c>
      <c r="I8" s="16">
        <f t="shared" si="1"/>
        <v>0</v>
      </c>
      <c r="J8" s="82">
        <f t="shared" si="2"/>
        <v>0</v>
      </c>
    </row>
    <row r="9" spans="1:10" ht="12.75">
      <c r="A9" s="86"/>
      <c r="B9" s="96"/>
      <c r="C9" s="10" t="s">
        <v>13</v>
      </c>
      <c r="D9" s="11"/>
      <c r="E9" s="12">
        <v>5</v>
      </c>
      <c r="F9" s="13"/>
      <c r="G9" s="14">
        <f t="shared" si="0"/>
        <v>0</v>
      </c>
      <c r="H9" s="15">
        <v>0.23</v>
      </c>
      <c r="I9" s="16">
        <f t="shared" si="1"/>
        <v>0</v>
      </c>
      <c r="J9" s="82">
        <f t="shared" si="2"/>
        <v>0</v>
      </c>
    </row>
    <row r="10" spans="1:10" ht="12.75">
      <c r="A10" s="86" t="s">
        <v>16</v>
      </c>
      <c r="B10" s="96" t="s">
        <v>17</v>
      </c>
      <c r="C10" s="10" t="s">
        <v>12</v>
      </c>
      <c r="D10" s="11"/>
      <c r="E10" s="12">
        <v>2350</v>
      </c>
      <c r="F10" s="13"/>
      <c r="G10" s="14">
        <f t="shared" si="0"/>
        <v>0</v>
      </c>
      <c r="H10" s="15">
        <v>0.23</v>
      </c>
      <c r="I10" s="16">
        <f t="shared" si="1"/>
        <v>0</v>
      </c>
      <c r="J10" s="82">
        <f t="shared" si="2"/>
        <v>0</v>
      </c>
    </row>
    <row r="11" spans="1:10" ht="12.75">
      <c r="A11" s="86"/>
      <c r="B11" s="96"/>
      <c r="C11" s="10" t="s">
        <v>13</v>
      </c>
      <c r="D11" s="11"/>
      <c r="E11" s="12">
        <v>515</v>
      </c>
      <c r="F11" s="13"/>
      <c r="G11" s="14">
        <f t="shared" si="0"/>
        <v>0</v>
      </c>
      <c r="H11" s="15">
        <v>0.23</v>
      </c>
      <c r="I11" s="16">
        <f t="shared" si="1"/>
        <v>0</v>
      </c>
      <c r="J11" s="82">
        <f t="shared" si="2"/>
        <v>0</v>
      </c>
    </row>
    <row r="12" spans="1:10" ht="12.75">
      <c r="A12" s="86" t="s">
        <v>18</v>
      </c>
      <c r="B12" s="96" t="s">
        <v>19</v>
      </c>
      <c r="C12" s="10" t="s">
        <v>12</v>
      </c>
      <c r="D12" s="11"/>
      <c r="E12" s="12">
        <v>350</v>
      </c>
      <c r="F12" s="13"/>
      <c r="G12" s="14">
        <f t="shared" si="0"/>
        <v>0</v>
      </c>
      <c r="H12" s="15">
        <v>0.23</v>
      </c>
      <c r="I12" s="16">
        <f t="shared" si="1"/>
        <v>0</v>
      </c>
      <c r="J12" s="82">
        <f t="shared" si="2"/>
        <v>0</v>
      </c>
    </row>
    <row r="13" spans="1:10" ht="12.75">
      <c r="A13" s="86"/>
      <c r="B13" s="96"/>
      <c r="C13" s="10" t="s">
        <v>13</v>
      </c>
      <c r="D13" s="11"/>
      <c r="E13" s="12">
        <v>10</v>
      </c>
      <c r="F13" s="13"/>
      <c r="G13" s="14">
        <f t="shared" si="0"/>
        <v>0</v>
      </c>
      <c r="H13" s="15">
        <v>0.23</v>
      </c>
      <c r="I13" s="16">
        <f t="shared" si="1"/>
        <v>0</v>
      </c>
      <c r="J13" s="82">
        <f t="shared" si="2"/>
        <v>0</v>
      </c>
    </row>
    <row r="14" spans="1:10" ht="25.5">
      <c r="A14" s="18" t="s">
        <v>20</v>
      </c>
      <c r="B14" s="17" t="s">
        <v>21</v>
      </c>
      <c r="C14" s="19" t="s">
        <v>22</v>
      </c>
      <c r="D14" s="11"/>
      <c r="E14" s="12">
        <v>50</v>
      </c>
      <c r="F14" s="13"/>
      <c r="G14" s="14">
        <f t="shared" si="0"/>
        <v>0</v>
      </c>
      <c r="H14" s="20">
        <v>0</v>
      </c>
      <c r="I14" s="16">
        <f t="shared" si="1"/>
        <v>0</v>
      </c>
      <c r="J14" s="82">
        <f t="shared" si="2"/>
        <v>0</v>
      </c>
    </row>
    <row r="15" spans="1:10" ht="25.5">
      <c r="A15" s="18" t="s">
        <v>23</v>
      </c>
      <c r="B15" s="17" t="s">
        <v>24</v>
      </c>
      <c r="C15" s="19" t="s">
        <v>22</v>
      </c>
      <c r="D15" s="11"/>
      <c r="E15" s="12">
        <v>1</v>
      </c>
      <c r="F15" s="13"/>
      <c r="G15" s="14">
        <f t="shared" si="0"/>
        <v>0</v>
      </c>
      <c r="H15" s="20">
        <v>0</v>
      </c>
      <c r="I15" s="16">
        <f t="shared" si="1"/>
        <v>0</v>
      </c>
      <c r="J15" s="82">
        <f t="shared" si="2"/>
        <v>0</v>
      </c>
    </row>
    <row r="16" spans="1:10" ht="26.25" customHeight="1">
      <c r="A16" s="18" t="s">
        <v>25</v>
      </c>
      <c r="B16" s="17" t="s">
        <v>26</v>
      </c>
      <c r="C16" s="19" t="s">
        <v>27</v>
      </c>
      <c r="D16" s="11"/>
      <c r="E16" s="12">
        <v>50</v>
      </c>
      <c r="F16" s="13"/>
      <c r="G16" s="14">
        <f t="shared" si="0"/>
        <v>0</v>
      </c>
      <c r="H16" s="20">
        <v>0</v>
      </c>
      <c r="I16" s="16">
        <f t="shared" si="1"/>
        <v>0</v>
      </c>
      <c r="J16" s="82">
        <f t="shared" si="2"/>
        <v>0</v>
      </c>
    </row>
    <row r="17" spans="1:10" ht="13.5" customHeight="1">
      <c r="A17" s="97" t="s">
        <v>28</v>
      </c>
      <c r="B17" s="97"/>
      <c r="C17" s="97"/>
      <c r="D17" s="21"/>
      <c r="E17" s="22">
        <f>SUM(E6:E16)</f>
        <v>6301</v>
      </c>
      <c r="F17" s="23"/>
      <c r="G17" s="24">
        <f>SUM(G6:G16)</f>
        <v>0</v>
      </c>
      <c r="H17" s="25"/>
      <c r="I17" s="23">
        <f>SUM(I6:I16)</f>
        <v>0</v>
      </c>
      <c r="J17" s="24">
        <f>SUM(J6:J16)</f>
        <v>0</v>
      </c>
    </row>
    <row r="18" spans="1:10" ht="14.25" customHeight="1">
      <c r="A18" s="98" t="s">
        <v>29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2" customHeight="1">
      <c r="A19" s="94" t="s">
        <v>30</v>
      </c>
      <c r="B19" s="95" t="s">
        <v>31</v>
      </c>
      <c r="C19" s="26" t="s">
        <v>12</v>
      </c>
      <c r="D19" s="26"/>
      <c r="E19" s="12">
        <v>220</v>
      </c>
      <c r="F19" s="27"/>
      <c r="G19" s="28">
        <f aca="true" t="shared" si="3" ref="G19:G28">E19*F19</f>
        <v>0</v>
      </c>
      <c r="H19" s="15">
        <v>0.23</v>
      </c>
      <c r="I19" s="29">
        <f aca="true" t="shared" si="4" ref="I19:I28">G19*H19</f>
        <v>0</v>
      </c>
      <c r="J19" s="83">
        <f aca="true" t="shared" si="5" ref="J19:J28">G19+I19</f>
        <v>0</v>
      </c>
    </row>
    <row r="20" spans="1:10" ht="12.75" customHeight="1">
      <c r="A20" s="94"/>
      <c r="B20" s="95"/>
      <c r="C20" s="26" t="s">
        <v>13</v>
      </c>
      <c r="D20" s="26"/>
      <c r="E20" s="12">
        <v>25</v>
      </c>
      <c r="F20" s="27"/>
      <c r="G20" s="28">
        <f t="shared" si="3"/>
        <v>0</v>
      </c>
      <c r="H20" s="15">
        <v>0.23</v>
      </c>
      <c r="I20" s="29">
        <f t="shared" si="4"/>
        <v>0</v>
      </c>
      <c r="J20" s="83">
        <f t="shared" si="5"/>
        <v>0</v>
      </c>
    </row>
    <row r="21" spans="1:10" ht="12.75" customHeight="1">
      <c r="A21" s="94" t="s">
        <v>32</v>
      </c>
      <c r="B21" s="95" t="s">
        <v>33</v>
      </c>
      <c r="C21" s="26" t="s">
        <v>12</v>
      </c>
      <c r="D21" s="26"/>
      <c r="E21" s="12">
        <v>131</v>
      </c>
      <c r="F21" s="27"/>
      <c r="G21" s="28">
        <f t="shared" si="3"/>
        <v>0</v>
      </c>
      <c r="H21" s="15">
        <v>0.23</v>
      </c>
      <c r="I21" s="29">
        <f t="shared" si="4"/>
        <v>0</v>
      </c>
      <c r="J21" s="83">
        <f t="shared" si="5"/>
        <v>0</v>
      </c>
    </row>
    <row r="22" spans="1:10" ht="12" customHeight="1">
      <c r="A22" s="94"/>
      <c r="B22" s="95"/>
      <c r="C22" s="26" t="s">
        <v>13</v>
      </c>
      <c r="D22" s="26"/>
      <c r="E22" s="12">
        <v>25</v>
      </c>
      <c r="F22" s="27"/>
      <c r="G22" s="28">
        <f t="shared" si="3"/>
        <v>0</v>
      </c>
      <c r="H22" s="15">
        <v>0.23</v>
      </c>
      <c r="I22" s="29">
        <f t="shared" si="4"/>
        <v>0</v>
      </c>
      <c r="J22" s="83">
        <f t="shared" si="5"/>
        <v>0</v>
      </c>
    </row>
    <row r="23" spans="1:10" ht="12" customHeight="1">
      <c r="A23" s="94" t="s">
        <v>34</v>
      </c>
      <c r="B23" s="95" t="s">
        <v>35</v>
      </c>
      <c r="C23" s="26" t="s">
        <v>12</v>
      </c>
      <c r="D23" s="26"/>
      <c r="E23" s="12">
        <v>1090</v>
      </c>
      <c r="F23" s="27"/>
      <c r="G23" s="28">
        <f t="shared" si="3"/>
        <v>0</v>
      </c>
      <c r="H23" s="15">
        <v>0.23</v>
      </c>
      <c r="I23" s="29">
        <f t="shared" si="4"/>
        <v>0</v>
      </c>
      <c r="J23" s="83">
        <f t="shared" si="5"/>
        <v>0</v>
      </c>
    </row>
    <row r="24" spans="1:10" ht="12" customHeight="1">
      <c r="A24" s="94"/>
      <c r="B24" s="95"/>
      <c r="C24" s="26" t="s">
        <v>13</v>
      </c>
      <c r="D24" s="26"/>
      <c r="E24" s="12">
        <v>1</v>
      </c>
      <c r="F24" s="27"/>
      <c r="G24" s="28">
        <f t="shared" si="3"/>
        <v>0</v>
      </c>
      <c r="H24" s="15">
        <v>0.23</v>
      </c>
      <c r="I24" s="29">
        <f t="shared" si="4"/>
        <v>0</v>
      </c>
      <c r="J24" s="83">
        <f t="shared" si="5"/>
        <v>0</v>
      </c>
    </row>
    <row r="25" spans="1:10" ht="13.5" customHeight="1">
      <c r="A25" s="94" t="s">
        <v>36</v>
      </c>
      <c r="B25" s="95" t="s">
        <v>37</v>
      </c>
      <c r="C25" s="26" t="s">
        <v>12</v>
      </c>
      <c r="D25" s="26"/>
      <c r="E25" s="12">
        <v>10</v>
      </c>
      <c r="F25" s="27"/>
      <c r="G25" s="28">
        <f t="shared" si="3"/>
        <v>0</v>
      </c>
      <c r="H25" s="15">
        <v>0.23</v>
      </c>
      <c r="I25" s="29">
        <f t="shared" si="4"/>
        <v>0</v>
      </c>
      <c r="J25" s="83">
        <f t="shared" si="5"/>
        <v>0</v>
      </c>
    </row>
    <row r="26" spans="1:10" ht="12.75" customHeight="1">
      <c r="A26" s="94"/>
      <c r="B26" s="95"/>
      <c r="C26" s="26" t="s">
        <v>13</v>
      </c>
      <c r="D26" s="26"/>
      <c r="E26" s="12">
        <v>10</v>
      </c>
      <c r="F26" s="27"/>
      <c r="G26" s="28">
        <f t="shared" si="3"/>
        <v>0</v>
      </c>
      <c r="H26" s="15">
        <v>0.23</v>
      </c>
      <c r="I26" s="29">
        <f t="shared" si="4"/>
        <v>0</v>
      </c>
      <c r="J26" s="83">
        <f t="shared" si="5"/>
        <v>0</v>
      </c>
    </row>
    <row r="27" spans="1:10" ht="12" customHeight="1">
      <c r="A27" s="94" t="s">
        <v>38</v>
      </c>
      <c r="B27" s="95" t="s">
        <v>39</v>
      </c>
      <c r="C27" s="26" t="s">
        <v>12</v>
      </c>
      <c r="D27" s="26"/>
      <c r="E27" s="12">
        <v>20</v>
      </c>
      <c r="F27" s="27"/>
      <c r="G27" s="28">
        <f t="shared" si="3"/>
        <v>0</v>
      </c>
      <c r="H27" s="15">
        <v>0.23</v>
      </c>
      <c r="I27" s="29">
        <f t="shared" si="4"/>
        <v>0</v>
      </c>
      <c r="J27" s="83">
        <f t="shared" si="5"/>
        <v>0</v>
      </c>
    </row>
    <row r="28" spans="1:10" ht="12" customHeight="1">
      <c r="A28" s="94"/>
      <c r="B28" s="95"/>
      <c r="C28" s="26" t="s">
        <v>13</v>
      </c>
      <c r="D28" s="26"/>
      <c r="E28" s="12">
        <v>1</v>
      </c>
      <c r="F28" s="27"/>
      <c r="G28" s="28">
        <f t="shared" si="3"/>
        <v>0</v>
      </c>
      <c r="H28" s="15">
        <v>0.23</v>
      </c>
      <c r="I28" s="29">
        <f t="shared" si="4"/>
        <v>0</v>
      </c>
      <c r="J28" s="83">
        <f t="shared" si="5"/>
        <v>0</v>
      </c>
    </row>
    <row r="29" spans="1:10" ht="13.5" customHeight="1">
      <c r="A29" s="97" t="s">
        <v>28</v>
      </c>
      <c r="B29" s="97"/>
      <c r="C29" s="97"/>
      <c r="D29" s="21"/>
      <c r="E29" s="22">
        <f>SUM(E19:E28)</f>
        <v>1533</v>
      </c>
      <c r="F29" s="23"/>
      <c r="G29" s="30">
        <f>SUM(G19:G28)</f>
        <v>0</v>
      </c>
      <c r="H29" s="25"/>
      <c r="I29" s="23">
        <f>SUM(I19:I28)</f>
        <v>0</v>
      </c>
      <c r="J29" s="30">
        <f>SUM(J19:J28)</f>
        <v>0</v>
      </c>
    </row>
    <row r="30" spans="1:10" ht="14.25" customHeight="1">
      <c r="A30" s="94" t="s">
        <v>40</v>
      </c>
      <c r="B30" s="100" t="s">
        <v>41</v>
      </c>
      <c r="C30" s="26" t="s">
        <v>12</v>
      </c>
      <c r="D30" s="26"/>
      <c r="E30" s="12">
        <v>30</v>
      </c>
      <c r="F30" s="27"/>
      <c r="G30" s="28">
        <f aca="true" t="shared" si="6" ref="G30:G39">E30*F30</f>
        <v>0</v>
      </c>
      <c r="H30" s="15">
        <v>0.23</v>
      </c>
      <c r="I30" s="29">
        <f aca="true" t="shared" si="7" ref="I30:I39">G30*H30</f>
        <v>0</v>
      </c>
      <c r="J30" s="83">
        <f aca="true" t="shared" si="8" ref="J30:J39">G30+I30</f>
        <v>0</v>
      </c>
    </row>
    <row r="31" spans="1:10" ht="14.25" customHeight="1">
      <c r="A31" s="94"/>
      <c r="B31" s="100"/>
      <c r="C31" s="26" t="s">
        <v>13</v>
      </c>
      <c r="D31" s="26"/>
      <c r="E31" s="12">
        <v>5</v>
      </c>
      <c r="F31" s="27"/>
      <c r="G31" s="28">
        <f t="shared" si="6"/>
        <v>0</v>
      </c>
      <c r="H31" s="15">
        <v>0.23</v>
      </c>
      <c r="I31" s="29">
        <f t="shared" si="7"/>
        <v>0</v>
      </c>
      <c r="J31" s="83">
        <f t="shared" si="8"/>
        <v>0</v>
      </c>
    </row>
    <row r="32" spans="1:10" ht="15" customHeight="1">
      <c r="A32" s="94" t="s">
        <v>42</v>
      </c>
      <c r="B32" s="100" t="s">
        <v>43</v>
      </c>
      <c r="C32" s="26" t="s">
        <v>12</v>
      </c>
      <c r="D32" s="26"/>
      <c r="E32" s="12">
        <v>25</v>
      </c>
      <c r="F32" s="27"/>
      <c r="G32" s="28">
        <f t="shared" si="6"/>
        <v>0</v>
      </c>
      <c r="H32" s="15">
        <v>0.23</v>
      </c>
      <c r="I32" s="29">
        <f t="shared" si="7"/>
        <v>0</v>
      </c>
      <c r="J32" s="83">
        <f t="shared" si="8"/>
        <v>0</v>
      </c>
    </row>
    <row r="33" spans="1:10" ht="12.75">
      <c r="A33" s="94"/>
      <c r="B33" s="100"/>
      <c r="C33" s="26" t="s">
        <v>13</v>
      </c>
      <c r="D33" s="26"/>
      <c r="E33" s="12">
        <v>5</v>
      </c>
      <c r="F33" s="27"/>
      <c r="G33" s="28">
        <f t="shared" si="6"/>
        <v>0</v>
      </c>
      <c r="H33" s="15">
        <v>0.23</v>
      </c>
      <c r="I33" s="29">
        <f t="shared" si="7"/>
        <v>0</v>
      </c>
      <c r="J33" s="83">
        <f t="shared" si="8"/>
        <v>0</v>
      </c>
    </row>
    <row r="34" spans="1:10" ht="15" customHeight="1">
      <c r="A34" s="94" t="s">
        <v>44</v>
      </c>
      <c r="B34" s="100" t="s">
        <v>45</v>
      </c>
      <c r="C34" s="26" t="s">
        <v>12</v>
      </c>
      <c r="D34" s="26"/>
      <c r="E34" s="12">
        <v>30</v>
      </c>
      <c r="F34" s="27"/>
      <c r="G34" s="28">
        <f t="shared" si="6"/>
        <v>0</v>
      </c>
      <c r="H34" s="15">
        <v>0.23</v>
      </c>
      <c r="I34" s="29">
        <f t="shared" si="7"/>
        <v>0</v>
      </c>
      <c r="J34" s="83">
        <f t="shared" si="8"/>
        <v>0</v>
      </c>
    </row>
    <row r="35" spans="1:10" ht="12.75">
      <c r="A35" s="94"/>
      <c r="B35" s="100"/>
      <c r="C35" s="26" t="s">
        <v>13</v>
      </c>
      <c r="D35" s="26"/>
      <c r="E35" s="12">
        <v>1</v>
      </c>
      <c r="F35" s="27"/>
      <c r="G35" s="28">
        <f t="shared" si="6"/>
        <v>0</v>
      </c>
      <c r="H35" s="15">
        <v>0.23</v>
      </c>
      <c r="I35" s="29">
        <f t="shared" si="7"/>
        <v>0</v>
      </c>
      <c r="J35" s="83">
        <f t="shared" si="8"/>
        <v>0</v>
      </c>
    </row>
    <row r="36" spans="1:10" ht="14.25" customHeight="1">
      <c r="A36" s="94" t="s">
        <v>46</v>
      </c>
      <c r="B36" s="100" t="s">
        <v>47</v>
      </c>
      <c r="C36" s="26" t="s">
        <v>12</v>
      </c>
      <c r="D36" s="26"/>
      <c r="E36" s="12">
        <v>1</v>
      </c>
      <c r="F36" s="27"/>
      <c r="G36" s="28">
        <f t="shared" si="6"/>
        <v>0</v>
      </c>
      <c r="H36" s="15">
        <v>0.23</v>
      </c>
      <c r="I36" s="29">
        <f t="shared" si="7"/>
        <v>0</v>
      </c>
      <c r="J36" s="83">
        <f t="shared" si="8"/>
        <v>0</v>
      </c>
    </row>
    <row r="37" spans="1:10" ht="12.75">
      <c r="A37" s="94"/>
      <c r="B37" s="100"/>
      <c r="C37" s="26" t="s">
        <v>13</v>
      </c>
      <c r="D37" s="26"/>
      <c r="E37" s="12">
        <v>1</v>
      </c>
      <c r="F37" s="27"/>
      <c r="G37" s="28">
        <f t="shared" si="6"/>
        <v>0</v>
      </c>
      <c r="H37" s="15">
        <v>0.23</v>
      </c>
      <c r="I37" s="29">
        <f t="shared" si="7"/>
        <v>0</v>
      </c>
      <c r="J37" s="83">
        <f t="shared" si="8"/>
        <v>0</v>
      </c>
    </row>
    <row r="38" spans="1:10" ht="12.75" customHeight="1">
      <c r="A38" s="94" t="s">
        <v>48</v>
      </c>
      <c r="B38" s="100" t="s">
        <v>49</v>
      </c>
      <c r="C38" s="26" t="s">
        <v>12</v>
      </c>
      <c r="D38" s="26"/>
      <c r="E38" s="12">
        <v>1</v>
      </c>
      <c r="F38" s="27"/>
      <c r="G38" s="28">
        <f t="shared" si="6"/>
        <v>0</v>
      </c>
      <c r="H38" s="15">
        <v>0.23</v>
      </c>
      <c r="I38" s="29">
        <f t="shared" si="7"/>
        <v>0</v>
      </c>
      <c r="J38" s="83">
        <f t="shared" si="8"/>
        <v>0</v>
      </c>
    </row>
    <row r="39" spans="1:10" ht="12.75">
      <c r="A39" s="94"/>
      <c r="B39" s="100"/>
      <c r="C39" s="26" t="s">
        <v>13</v>
      </c>
      <c r="D39" s="26"/>
      <c r="E39" s="12">
        <v>1</v>
      </c>
      <c r="F39" s="27"/>
      <c r="G39" s="28">
        <f t="shared" si="6"/>
        <v>0</v>
      </c>
      <c r="H39" s="15">
        <v>0.23</v>
      </c>
      <c r="I39" s="29">
        <f t="shared" si="7"/>
        <v>0</v>
      </c>
      <c r="J39" s="83">
        <f t="shared" si="8"/>
        <v>0</v>
      </c>
    </row>
    <row r="40" spans="1:10" ht="13.5" customHeight="1">
      <c r="A40" s="21"/>
      <c r="B40" s="97" t="s">
        <v>28</v>
      </c>
      <c r="C40" s="97"/>
      <c r="D40" s="97"/>
      <c r="E40" s="22">
        <f>SUM(E30:E39)</f>
        <v>100</v>
      </c>
      <c r="F40" s="23"/>
      <c r="G40" s="30">
        <f>SUM(G30:G39)</f>
        <v>0</v>
      </c>
      <c r="H40" s="25"/>
      <c r="I40" s="23">
        <f>SUM(I30:I39)</f>
        <v>0</v>
      </c>
      <c r="J40" s="32">
        <f>SUM(J30:J39)</f>
        <v>0</v>
      </c>
    </row>
    <row r="41" spans="1:10" ht="12.75">
      <c r="A41" s="94" t="s">
        <v>50</v>
      </c>
      <c r="B41" s="100" t="s">
        <v>51</v>
      </c>
      <c r="C41" s="26" t="s">
        <v>12</v>
      </c>
      <c r="D41" s="26"/>
      <c r="E41" s="12">
        <v>660</v>
      </c>
      <c r="F41" s="33"/>
      <c r="G41" s="28">
        <f aca="true" t="shared" si="9" ref="G41:G50">E41*F41</f>
        <v>0</v>
      </c>
      <c r="H41" s="15">
        <v>0.23</v>
      </c>
      <c r="I41" s="29">
        <f aca="true" t="shared" si="10" ref="I41:I50">G41*H41</f>
        <v>0</v>
      </c>
      <c r="J41" s="83">
        <f aca="true" t="shared" si="11" ref="J41:J50">G41+I41</f>
        <v>0</v>
      </c>
    </row>
    <row r="42" spans="1:10" ht="12.75">
      <c r="A42" s="94"/>
      <c r="B42" s="100"/>
      <c r="C42" s="26" t="s">
        <v>13</v>
      </c>
      <c r="D42" s="26"/>
      <c r="E42" s="12">
        <v>155</v>
      </c>
      <c r="F42" s="33"/>
      <c r="G42" s="28">
        <f t="shared" si="9"/>
        <v>0</v>
      </c>
      <c r="H42" s="15">
        <v>0.23</v>
      </c>
      <c r="I42" s="29">
        <f t="shared" si="10"/>
        <v>0</v>
      </c>
      <c r="J42" s="83">
        <f t="shared" si="11"/>
        <v>0</v>
      </c>
    </row>
    <row r="43" spans="1:10" ht="14.25" customHeight="1">
      <c r="A43" s="94" t="s">
        <v>52</v>
      </c>
      <c r="B43" s="100" t="s">
        <v>53</v>
      </c>
      <c r="C43" s="26" t="s">
        <v>12</v>
      </c>
      <c r="D43" s="26"/>
      <c r="E43" s="12">
        <v>965</v>
      </c>
      <c r="F43" s="33"/>
      <c r="G43" s="28">
        <f t="shared" si="9"/>
        <v>0</v>
      </c>
      <c r="H43" s="15">
        <v>0.23</v>
      </c>
      <c r="I43" s="29">
        <f t="shared" si="10"/>
        <v>0</v>
      </c>
      <c r="J43" s="83">
        <f t="shared" si="11"/>
        <v>0</v>
      </c>
    </row>
    <row r="44" spans="1:10" ht="12.75">
      <c r="A44" s="94"/>
      <c r="B44" s="100"/>
      <c r="C44" s="26" t="s">
        <v>13</v>
      </c>
      <c r="D44" s="26"/>
      <c r="E44" s="12">
        <v>174</v>
      </c>
      <c r="F44" s="33"/>
      <c r="G44" s="28">
        <f t="shared" si="9"/>
        <v>0</v>
      </c>
      <c r="H44" s="15">
        <v>0.23</v>
      </c>
      <c r="I44" s="29">
        <f t="shared" si="10"/>
        <v>0</v>
      </c>
      <c r="J44" s="83">
        <f t="shared" si="11"/>
        <v>0</v>
      </c>
    </row>
    <row r="45" spans="1:10" ht="12" customHeight="1">
      <c r="A45" s="94" t="s">
        <v>54</v>
      </c>
      <c r="B45" s="100" t="s">
        <v>55</v>
      </c>
      <c r="C45" s="26" t="s">
        <v>12</v>
      </c>
      <c r="D45" s="26"/>
      <c r="E45" s="12">
        <v>48</v>
      </c>
      <c r="F45" s="33"/>
      <c r="G45" s="28">
        <f t="shared" si="9"/>
        <v>0</v>
      </c>
      <c r="H45" s="15">
        <v>0.23</v>
      </c>
      <c r="I45" s="29">
        <f t="shared" si="10"/>
        <v>0</v>
      </c>
      <c r="J45" s="83">
        <f t="shared" si="11"/>
        <v>0</v>
      </c>
    </row>
    <row r="46" spans="1:10" ht="12.75">
      <c r="A46" s="94"/>
      <c r="B46" s="100"/>
      <c r="C46" s="26" t="s">
        <v>13</v>
      </c>
      <c r="D46" s="26"/>
      <c r="E46" s="12">
        <v>17</v>
      </c>
      <c r="F46" s="33"/>
      <c r="G46" s="28">
        <f t="shared" si="9"/>
        <v>0</v>
      </c>
      <c r="H46" s="15">
        <v>0.23</v>
      </c>
      <c r="I46" s="29">
        <f t="shared" si="10"/>
        <v>0</v>
      </c>
      <c r="J46" s="83">
        <f t="shared" si="11"/>
        <v>0</v>
      </c>
    </row>
    <row r="47" spans="1:10" ht="13.5" customHeight="1">
      <c r="A47" s="94" t="s">
        <v>56</v>
      </c>
      <c r="B47" s="100" t="s">
        <v>57</v>
      </c>
      <c r="C47" s="26" t="s">
        <v>12</v>
      </c>
      <c r="D47" s="26"/>
      <c r="E47" s="12">
        <v>110</v>
      </c>
      <c r="F47" s="33"/>
      <c r="G47" s="28">
        <f t="shared" si="9"/>
        <v>0</v>
      </c>
      <c r="H47" s="15">
        <v>0.23</v>
      </c>
      <c r="I47" s="29">
        <f t="shared" si="10"/>
        <v>0</v>
      </c>
      <c r="J47" s="83">
        <f t="shared" si="11"/>
        <v>0</v>
      </c>
    </row>
    <row r="48" spans="1:10" ht="12.75">
      <c r="A48" s="94"/>
      <c r="B48" s="100"/>
      <c r="C48" s="26" t="s">
        <v>13</v>
      </c>
      <c r="D48" s="26"/>
      <c r="E48" s="12">
        <v>86</v>
      </c>
      <c r="F48" s="33"/>
      <c r="G48" s="28">
        <f t="shared" si="9"/>
        <v>0</v>
      </c>
      <c r="H48" s="15">
        <v>0.23</v>
      </c>
      <c r="I48" s="29">
        <f t="shared" si="10"/>
        <v>0</v>
      </c>
      <c r="J48" s="83">
        <f t="shared" si="11"/>
        <v>0</v>
      </c>
    </row>
    <row r="49" spans="1:10" ht="13.5" customHeight="1">
      <c r="A49" s="94" t="s">
        <v>58</v>
      </c>
      <c r="B49" s="100" t="s">
        <v>59</v>
      </c>
      <c r="C49" s="26" t="s">
        <v>12</v>
      </c>
      <c r="D49" s="26"/>
      <c r="E49" s="12">
        <v>1</v>
      </c>
      <c r="F49" s="33"/>
      <c r="G49" s="28">
        <f t="shared" si="9"/>
        <v>0</v>
      </c>
      <c r="H49" s="15">
        <v>0.23</v>
      </c>
      <c r="I49" s="29">
        <f t="shared" si="10"/>
        <v>0</v>
      </c>
      <c r="J49" s="83">
        <f t="shared" si="11"/>
        <v>0</v>
      </c>
    </row>
    <row r="50" spans="1:10" ht="12.75">
      <c r="A50" s="94"/>
      <c r="B50" s="100"/>
      <c r="C50" s="26" t="s">
        <v>13</v>
      </c>
      <c r="D50" s="26"/>
      <c r="E50" s="12">
        <v>22</v>
      </c>
      <c r="F50" s="33"/>
      <c r="G50" s="28">
        <f t="shared" si="9"/>
        <v>0</v>
      </c>
      <c r="H50" s="15">
        <v>0.23</v>
      </c>
      <c r="I50" s="29">
        <f t="shared" si="10"/>
        <v>0</v>
      </c>
      <c r="J50" s="83">
        <f t="shared" si="11"/>
        <v>0</v>
      </c>
    </row>
    <row r="51" spans="1:10" ht="13.5" customHeight="1">
      <c r="A51" s="21"/>
      <c r="B51" s="97" t="s">
        <v>28</v>
      </c>
      <c r="C51" s="97"/>
      <c r="D51" s="97"/>
      <c r="E51" s="22">
        <f>SUM(E41:E50)</f>
        <v>2238</v>
      </c>
      <c r="F51" s="23"/>
      <c r="G51" s="30">
        <f>SUM(G41:G50)</f>
        <v>0</v>
      </c>
      <c r="H51" s="25"/>
      <c r="I51" s="23">
        <f>SUM(I41:I50)</f>
        <v>0</v>
      </c>
      <c r="J51" s="32">
        <f>SUM(J41:J50)</f>
        <v>0</v>
      </c>
    </row>
    <row r="52" spans="1:10" ht="12.75">
      <c r="A52" s="94" t="s">
        <v>60</v>
      </c>
      <c r="B52" s="100" t="s">
        <v>61</v>
      </c>
      <c r="C52" s="26" t="s">
        <v>12</v>
      </c>
      <c r="D52" s="26"/>
      <c r="E52" s="12">
        <v>56</v>
      </c>
      <c r="F52" s="27"/>
      <c r="G52" s="28">
        <f aca="true" t="shared" si="12" ref="G52:G61">E52*F52</f>
        <v>0</v>
      </c>
      <c r="H52" s="15">
        <v>0.23</v>
      </c>
      <c r="I52" s="29">
        <f aca="true" t="shared" si="13" ref="I52:I61">G52*H52</f>
        <v>0</v>
      </c>
      <c r="J52" s="83">
        <f aca="true" t="shared" si="14" ref="J52:J61">G52+I52</f>
        <v>0</v>
      </c>
    </row>
    <row r="53" spans="1:10" ht="18.75" customHeight="1">
      <c r="A53" s="94"/>
      <c r="B53" s="100"/>
      <c r="C53" s="26" t="s">
        <v>13</v>
      </c>
      <c r="D53" s="26"/>
      <c r="E53" s="12">
        <v>5</v>
      </c>
      <c r="F53" s="27"/>
      <c r="G53" s="28">
        <f t="shared" si="12"/>
        <v>0</v>
      </c>
      <c r="H53" s="15">
        <v>0.23</v>
      </c>
      <c r="I53" s="29">
        <f t="shared" si="13"/>
        <v>0</v>
      </c>
      <c r="J53" s="83">
        <f t="shared" si="14"/>
        <v>0</v>
      </c>
    </row>
    <row r="54" spans="1:10" ht="15.75" customHeight="1">
      <c r="A54" s="94" t="s">
        <v>62</v>
      </c>
      <c r="B54" s="100" t="s">
        <v>63</v>
      </c>
      <c r="C54" s="26" t="s">
        <v>12</v>
      </c>
      <c r="D54" s="26"/>
      <c r="E54" s="12">
        <v>131</v>
      </c>
      <c r="F54" s="27"/>
      <c r="G54" s="28">
        <f t="shared" si="12"/>
        <v>0</v>
      </c>
      <c r="H54" s="15">
        <v>0.23</v>
      </c>
      <c r="I54" s="29">
        <f t="shared" si="13"/>
        <v>0</v>
      </c>
      <c r="J54" s="83">
        <f t="shared" si="14"/>
        <v>0</v>
      </c>
    </row>
    <row r="55" spans="1:10" ht="12.75">
      <c r="A55" s="94"/>
      <c r="B55" s="100"/>
      <c r="C55" s="26" t="s">
        <v>13</v>
      </c>
      <c r="D55" s="26"/>
      <c r="E55" s="12">
        <v>26</v>
      </c>
      <c r="F55" s="27"/>
      <c r="G55" s="28">
        <f t="shared" si="12"/>
        <v>0</v>
      </c>
      <c r="H55" s="15">
        <v>0.23</v>
      </c>
      <c r="I55" s="29">
        <f t="shared" si="13"/>
        <v>0</v>
      </c>
      <c r="J55" s="83">
        <f t="shared" si="14"/>
        <v>0</v>
      </c>
    </row>
    <row r="56" spans="1:10" ht="15" customHeight="1">
      <c r="A56" s="94" t="s">
        <v>64</v>
      </c>
      <c r="B56" s="100" t="s">
        <v>65</v>
      </c>
      <c r="C56" s="26" t="s">
        <v>12</v>
      </c>
      <c r="D56" s="26"/>
      <c r="E56" s="12">
        <v>26</v>
      </c>
      <c r="F56" s="27"/>
      <c r="G56" s="28">
        <f t="shared" si="12"/>
        <v>0</v>
      </c>
      <c r="H56" s="15">
        <v>0.23</v>
      </c>
      <c r="I56" s="29">
        <f t="shared" si="13"/>
        <v>0</v>
      </c>
      <c r="J56" s="83">
        <f t="shared" si="14"/>
        <v>0</v>
      </c>
    </row>
    <row r="57" spans="1:10" ht="12.75">
      <c r="A57" s="94"/>
      <c r="B57" s="100"/>
      <c r="C57" s="26" t="s">
        <v>13</v>
      </c>
      <c r="D57" s="26"/>
      <c r="E57" s="12">
        <v>1</v>
      </c>
      <c r="F57" s="27"/>
      <c r="G57" s="28">
        <f t="shared" si="12"/>
        <v>0</v>
      </c>
      <c r="H57" s="15">
        <v>0.23</v>
      </c>
      <c r="I57" s="29">
        <f t="shared" si="13"/>
        <v>0</v>
      </c>
      <c r="J57" s="83">
        <f t="shared" si="14"/>
        <v>0</v>
      </c>
    </row>
    <row r="58" spans="1:10" ht="13.5" customHeight="1">
      <c r="A58" s="94" t="s">
        <v>66</v>
      </c>
      <c r="B58" s="100" t="s">
        <v>67</v>
      </c>
      <c r="C58" s="26" t="s">
        <v>12</v>
      </c>
      <c r="D58" s="26"/>
      <c r="E58" s="12">
        <v>1</v>
      </c>
      <c r="F58" s="27"/>
      <c r="G58" s="28">
        <f t="shared" si="12"/>
        <v>0</v>
      </c>
      <c r="H58" s="15">
        <v>0.23</v>
      </c>
      <c r="I58" s="29">
        <f t="shared" si="13"/>
        <v>0</v>
      </c>
      <c r="J58" s="83">
        <f t="shared" si="14"/>
        <v>0</v>
      </c>
    </row>
    <row r="59" spans="1:10" ht="12.75">
      <c r="A59" s="94"/>
      <c r="B59" s="100"/>
      <c r="C59" s="26" t="s">
        <v>13</v>
      </c>
      <c r="D59" s="26"/>
      <c r="E59" s="12">
        <v>38</v>
      </c>
      <c r="F59" s="27"/>
      <c r="G59" s="28">
        <f t="shared" si="12"/>
        <v>0</v>
      </c>
      <c r="H59" s="15">
        <v>0.23</v>
      </c>
      <c r="I59" s="29">
        <f t="shared" si="13"/>
        <v>0</v>
      </c>
      <c r="J59" s="83">
        <f t="shared" si="14"/>
        <v>0</v>
      </c>
    </row>
    <row r="60" spans="1:10" ht="15" customHeight="1">
      <c r="A60" s="94" t="s">
        <v>68</v>
      </c>
      <c r="B60" s="100" t="s">
        <v>69</v>
      </c>
      <c r="C60" s="26" t="s">
        <v>12</v>
      </c>
      <c r="D60" s="26"/>
      <c r="E60" s="12">
        <v>1</v>
      </c>
      <c r="F60" s="27"/>
      <c r="G60" s="28">
        <f t="shared" si="12"/>
        <v>0</v>
      </c>
      <c r="H60" s="15">
        <v>0.23</v>
      </c>
      <c r="I60" s="29">
        <f t="shared" si="13"/>
        <v>0</v>
      </c>
      <c r="J60" s="83">
        <f t="shared" si="14"/>
        <v>0</v>
      </c>
    </row>
    <row r="61" spans="1:10" ht="12.75">
      <c r="A61" s="94"/>
      <c r="B61" s="100"/>
      <c r="C61" s="26" t="s">
        <v>13</v>
      </c>
      <c r="D61" s="26"/>
      <c r="E61" s="12">
        <v>1</v>
      </c>
      <c r="F61" s="33"/>
      <c r="G61" s="28">
        <f t="shared" si="12"/>
        <v>0</v>
      </c>
      <c r="H61" s="15">
        <v>0.23</v>
      </c>
      <c r="I61" s="29">
        <f t="shared" si="13"/>
        <v>0</v>
      </c>
      <c r="J61" s="83">
        <f t="shared" si="14"/>
        <v>0</v>
      </c>
    </row>
    <row r="62" spans="1:10" ht="13.5" customHeight="1">
      <c r="A62" s="21"/>
      <c r="B62" s="97" t="s">
        <v>28</v>
      </c>
      <c r="C62" s="97"/>
      <c r="D62" s="97"/>
      <c r="E62" s="22">
        <f>SUM(E52:E61)</f>
        <v>286</v>
      </c>
      <c r="F62" s="23"/>
      <c r="G62" s="30">
        <f>SUM(G52:G61)</f>
        <v>0</v>
      </c>
      <c r="H62" s="25"/>
      <c r="I62" s="23">
        <f>SUM(I52:I61)</f>
        <v>0</v>
      </c>
      <c r="J62" s="34">
        <f>SUM(J52:J61)</f>
        <v>0</v>
      </c>
    </row>
    <row r="63" spans="1:10" ht="12.75">
      <c r="A63" s="26" t="s">
        <v>70</v>
      </c>
      <c r="B63" s="31" t="s">
        <v>71</v>
      </c>
      <c r="C63" s="26"/>
      <c r="D63" s="26"/>
      <c r="E63" s="12">
        <v>2126</v>
      </c>
      <c r="F63" s="27"/>
      <c r="G63" s="28">
        <f>E63*F63</f>
        <v>0</v>
      </c>
      <c r="H63" s="15">
        <v>0.23</v>
      </c>
      <c r="I63" s="29">
        <f>G63*H63</f>
        <v>0</v>
      </c>
      <c r="J63" s="83">
        <f>G63+I63</f>
        <v>0</v>
      </c>
    </row>
    <row r="64" spans="1:10" ht="25.5">
      <c r="A64" s="26" t="s">
        <v>72</v>
      </c>
      <c r="B64" s="31" t="s">
        <v>73</v>
      </c>
      <c r="C64" s="26" t="s">
        <v>27</v>
      </c>
      <c r="D64" s="26"/>
      <c r="E64" s="12">
        <v>50</v>
      </c>
      <c r="F64" s="27"/>
      <c r="G64" s="28">
        <f>E64*F64</f>
        <v>0</v>
      </c>
      <c r="H64" s="20">
        <v>0</v>
      </c>
      <c r="I64" s="29">
        <f>G64*H64</f>
        <v>0</v>
      </c>
      <c r="J64" s="83">
        <f>G64+I64</f>
        <v>0</v>
      </c>
    </row>
    <row r="65" spans="1:10" ht="13.5" customHeight="1">
      <c r="A65" s="21"/>
      <c r="B65" s="97" t="s">
        <v>28</v>
      </c>
      <c r="C65" s="97"/>
      <c r="D65" s="97"/>
      <c r="E65" s="22">
        <f>SUM(E63:E64)</f>
        <v>2176</v>
      </c>
      <c r="F65" s="23"/>
      <c r="G65" s="30">
        <f>SUM(G63:G64)</f>
        <v>0</v>
      </c>
      <c r="H65" s="25"/>
      <c r="I65" s="23">
        <f>SUM(I63:I64)</f>
        <v>0</v>
      </c>
      <c r="J65" s="30">
        <f>SUM(J63:J64)</f>
        <v>0</v>
      </c>
    </row>
    <row r="66" spans="1:10" ht="25.5">
      <c r="A66" s="35" t="s">
        <v>74</v>
      </c>
      <c r="B66" s="31" t="s">
        <v>75</v>
      </c>
      <c r="C66" s="104" t="s">
        <v>76</v>
      </c>
      <c r="D66" s="26"/>
      <c r="E66" s="12">
        <v>50</v>
      </c>
      <c r="F66" s="27"/>
      <c r="G66" s="28">
        <f>E66*F66</f>
        <v>0</v>
      </c>
      <c r="H66" s="20">
        <v>0</v>
      </c>
      <c r="I66" s="29">
        <f>G66*H66</f>
        <v>0</v>
      </c>
      <c r="J66" s="85">
        <f>G66+I66</f>
        <v>0</v>
      </c>
    </row>
    <row r="67" spans="1:10" ht="25.5">
      <c r="A67" s="35" t="s">
        <v>77</v>
      </c>
      <c r="B67" s="31" t="s">
        <v>78</v>
      </c>
      <c r="C67" s="104"/>
      <c r="D67" s="26"/>
      <c r="E67" s="12">
        <v>1</v>
      </c>
      <c r="F67" s="27"/>
      <c r="G67" s="28">
        <f>E67*F67</f>
        <v>0</v>
      </c>
      <c r="H67" s="20">
        <v>0</v>
      </c>
      <c r="I67" s="29">
        <f>G67*H67</f>
        <v>0</v>
      </c>
      <c r="J67" s="85">
        <f>G67+I67</f>
        <v>0</v>
      </c>
    </row>
    <row r="68" spans="1:10" ht="25.5">
      <c r="A68" s="35" t="s">
        <v>79</v>
      </c>
      <c r="B68" s="31" t="s">
        <v>80</v>
      </c>
      <c r="C68" s="104"/>
      <c r="D68" s="26"/>
      <c r="E68" s="12">
        <v>1</v>
      </c>
      <c r="F68" s="27"/>
      <c r="G68" s="28">
        <f>E68*F68</f>
        <v>0</v>
      </c>
      <c r="H68" s="20">
        <v>0</v>
      </c>
      <c r="I68" s="29">
        <f>G68*H68</f>
        <v>0</v>
      </c>
      <c r="J68" s="85">
        <f>G68+I68</f>
        <v>0</v>
      </c>
    </row>
    <row r="69" spans="1:10" ht="25.5">
      <c r="A69" s="35" t="s">
        <v>81</v>
      </c>
      <c r="B69" s="31" t="s">
        <v>82</v>
      </c>
      <c r="C69" s="104"/>
      <c r="D69" s="26"/>
      <c r="E69" s="12">
        <v>1</v>
      </c>
      <c r="F69" s="27"/>
      <c r="G69" s="28">
        <f>E69*F69</f>
        <v>0</v>
      </c>
      <c r="H69" s="20">
        <v>0</v>
      </c>
      <c r="I69" s="29">
        <f>G69*H69</f>
        <v>0</v>
      </c>
      <c r="J69" s="85">
        <f>G69+I69</f>
        <v>0</v>
      </c>
    </row>
    <row r="70" spans="1:10" ht="25.5">
      <c r="A70" s="35" t="s">
        <v>83</v>
      </c>
      <c r="B70" s="31" t="s">
        <v>84</v>
      </c>
      <c r="C70" s="104"/>
      <c r="D70" s="26"/>
      <c r="E70" s="12">
        <v>1</v>
      </c>
      <c r="F70" s="27"/>
      <c r="G70" s="28">
        <f>E70*F70</f>
        <v>0</v>
      </c>
      <c r="H70" s="20">
        <v>0</v>
      </c>
      <c r="I70" s="29">
        <f>G70*H70</f>
        <v>0</v>
      </c>
      <c r="J70" s="85">
        <f>G70+I70</f>
        <v>0</v>
      </c>
    </row>
    <row r="71" spans="1:10" ht="13.5" customHeight="1">
      <c r="A71" s="21"/>
      <c r="B71" s="97" t="s">
        <v>28</v>
      </c>
      <c r="C71" s="97"/>
      <c r="D71" s="97"/>
      <c r="E71" s="22">
        <f>SUM(E66:E70)</f>
        <v>54</v>
      </c>
      <c r="F71" s="23"/>
      <c r="G71" s="30">
        <f>SUM(G66:G70)</f>
        <v>0</v>
      </c>
      <c r="H71" s="25"/>
      <c r="I71" s="23">
        <f>SUM(I66:I70)</f>
        <v>0</v>
      </c>
      <c r="J71" s="37">
        <f>SUM(J66:J70)</f>
        <v>0</v>
      </c>
    </row>
    <row r="72" spans="1:10" ht="25.5">
      <c r="A72" s="35" t="s">
        <v>85</v>
      </c>
      <c r="B72" s="31" t="s">
        <v>86</v>
      </c>
      <c r="C72" s="104" t="s">
        <v>87</v>
      </c>
      <c r="D72" s="26"/>
      <c r="E72" s="12">
        <v>1</v>
      </c>
      <c r="F72" s="27"/>
      <c r="G72" s="28">
        <f aca="true" t="shared" si="15" ref="G72:G81">E72*F72</f>
        <v>0</v>
      </c>
      <c r="H72" s="20">
        <v>0</v>
      </c>
      <c r="I72" s="38">
        <f aca="true" t="shared" si="16" ref="I72:I81">G72*H72</f>
        <v>0</v>
      </c>
      <c r="J72" s="85">
        <f aca="true" t="shared" si="17" ref="J72:J81">G72+I72</f>
        <v>0</v>
      </c>
    </row>
    <row r="73" spans="1:10" ht="25.5" customHeight="1">
      <c r="A73" s="35" t="s">
        <v>88</v>
      </c>
      <c r="B73" s="31" t="s">
        <v>89</v>
      </c>
      <c r="C73" s="104"/>
      <c r="D73" s="26"/>
      <c r="E73" s="12">
        <v>1</v>
      </c>
      <c r="F73" s="27"/>
      <c r="G73" s="28">
        <f t="shared" si="15"/>
        <v>0</v>
      </c>
      <c r="H73" s="20">
        <v>0</v>
      </c>
      <c r="I73" s="38">
        <f t="shared" si="16"/>
        <v>0</v>
      </c>
      <c r="J73" s="85">
        <f t="shared" si="17"/>
        <v>0</v>
      </c>
    </row>
    <row r="74" spans="1:10" ht="25.5">
      <c r="A74" s="35" t="s">
        <v>90</v>
      </c>
      <c r="B74" s="31" t="s">
        <v>91</v>
      </c>
      <c r="C74" s="104"/>
      <c r="D74" s="26"/>
      <c r="E74" s="12">
        <v>1</v>
      </c>
      <c r="F74" s="27"/>
      <c r="G74" s="28">
        <f t="shared" si="15"/>
        <v>0</v>
      </c>
      <c r="H74" s="20">
        <v>0</v>
      </c>
      <c r="I74" s="38">
        <f t="shared" si="16"/>
        <v>0</v>
      </c>
      <c r="J74" s="85">
        <f t="shared" si="17"/>
        <v>0</v>
      </c>
    </row>
    <row r="75" spans="1:10" ht="25.5">
      <c r="A75" s="35" t="s">
        <v>92</v>
      </c>
      <c r="B75" s="31" t="s">
        <v>93</v>
      </c>
      <c r="C75" s="104"/>
      <c r="D75" s="26"/>
      <c r="E75" s="12">
        <v>1</v>
      </c>
      <c r="F75" s="27"/>
      <c r="G75" s="28">
        <f t="shared" si="15"/>
        <v>0</v>
      </c>
      <c r="H75" s="20">
        <v>0</v>
      </c>
      <c r="I75" s="38">
        <f t="shared" si="16"/>
        <v>0</v>
      </c>
      <c r="J75" s="85">
        <f t="shared" si="17"/>
        <v>0</v>
      </c>
    </row>
    <row r="76" spans="1:10" ht="29.25" customHeight="1">
      <c r="A76" s="35" t="s">
        <v>94</v>
      </c>
      <c r="B76" s="31" t="s">
        <v>95</v>
      </c>
      <c r="C76" s="104"/>
      <c r="D76" s="26"/>
      <c r="E76" s="12">
        <v>1</v>
      </c>
      <c r="F76" s="27"/>
      <c r="G76" s="28">
        <f t="shared" si="15"/>
        <v>0</v>
      </c>
      <c r="H76" s="20">
        <v>0</v>
      </c>
      <c r="I76" s="38">
        <f t="shared" si="16"/>
        <v>0</v>
      </c>
      <c r="J76" s="85">
        <f t="shared" si="17"/>
        <v>0</v>
      </c>
    </row>
    <row r="77" spans="1:10" ht="25.5">
      <c r="A77" s="35" t="s">
        <v>96</v>
      </c>
      <c r="B77" s="31" t="s">
        <v>97</v>
      </c>
      <c r="C77" s="104"/>
      <c r="D77" s="26"/>
      <c r="E77" s="12">
        <v>5</v>
      </c>
      <c r="F77" s="27"/>
      <c r="G77" s="28">
        <f t="shared" si="15"/>
        <v>0</v>
      </c>
      <c r="H77" s="20">
        <v>0</v>
      </c>
      <c r="I77" s="38">
        <f t="shared" si="16"/>
        <v>0</v>
      </c>
      <c r="J77" s="85">
        <f t="shared" si="17"/>
        <v>0</v>
      </c>
    </row>
    <row r="78" spans="1:10" ht="25.5">
      <c r="A78" s="35" t="s">
        <v>98</v>
      </c>
      <c r="B78" s="31" t="s">
        <v>99</v>
      </c>
      <c r="C78" s="104"/>
      <c r="D78" s="26"/>
      <c r="E78" s="12">
        <v>1</v>
      </c>
      <c r="F78" s="27"/>
      <c r="G78" s="28">
        <f t="shared" si="15"/>
        <v>0</v>
      </c>
      <c r="H78" s="20">
        <v>0</v>
      </c>
      <c r="I78" s="38">
        <f t="shared" si="16"/>
        <v>0</v>
      </c>
      <c r="J78" s="85">
        <f t="shared" si="17"/>
        <v>0</v>
      </c>
    </row>
    <row r="79" spans="1:10" ht="25.5" customHeight="1">
      <c r="A79" s="35" t="s">
        <v>100</v>
      </c>
      <c r="B79" s="31" t="s">
        <v>101</v>
      </c>
      <c r="C79" s="104"/>
      <c r="D79" s="26"/>
      <c r="E79" s="12">
        <v>1</v>
      </c>
      <c r="F79" s="27"/>
      <c r="G79" s="28">
        <f t="shared" si="15"/>
        <v>0</v>
      </c>
      <c r="H79" s="20">
        <v>0</v>
      </c>
      <c r="I79" s="38">
        <f t="shared" si="16"/>
        <v>0</v>
      </c>
      <c r="J79" s="85">
        <f t="shared" si="17"/>
        <v>0</v>
      </c>
    </row>
    <row r="80" spans="1:10" ht="25.5">
      <c r="A80" s="35" t="s">
        <v>102</v>
      </c>
      <c r="B80" s="31" t="s">
        <v>103</v>
      </c>
      <c r="C80" s="104"/>
      <c r="D80" s="26"/>
      <c r="E80" s="12">
        <v>1</v>
      </c>
      <c r="F80" s="27"/>
      <c r="G80" s="28">
        <f t="shared" si="15"/>
        <v>0</v>
      </c>
      <c r="H80" s="20">
        <v>0</v>
      </c>
      <c r="I80" s="38">
        <f t="shared" si="16"/>
        <v>0</v>
      </c>
      <c r="J80" s="85">
        <f t="shared" si="17"/>
        <v>0</v>
      </c>
    </row>
    <row r="81" spans="1:10" ht="25.5">
      <c r="A81" s="35" t="s">
        <v>104</v>
      </c>
      <c r="B81" s="31" t="s">
        <v>105</v>
      </c>
      <c r="C81" s="104"/>
      <c r="D81" s="26"/>
      <c r="E81" s="12">
        <v>1</v>
      </c>
      <c r="F81" s="27"/>
      <c r="G81" s="28">
        <f t="shared" si="15"/>
        <v>0</v>
      </c>
      <c r="H81" s="20">
        <v>0</v>
      </c>
      <c r="I81" s="38">
        <f t="shared" si="16"/>
        <v>0</v>
      </c>
      <c r="J81" s="85">
        <f t="shared" si="17"/>
        <v>0</v>
      </c>
    </row>
    <row r="82" spans="1:10" ht="13.5" customHeight="1">
      <c r="A82" s="25"/>
      <c r="B82" s="39"/>
      <c r="C82" s="21"/>
      <c r="D82" s="21"/>
      <c r="E82" s="22">
        <f>SUM(E72:E81)</f>
        <v>14</v>
      </c>
      <c r="F82" s="40"/>
      <c r="G82" s="41">
        <f>SUM(G72:G81)</f>
        <v>0</v>
      </c>
      <c r="H82" s="21"/>
      <c r="I82" s="40">
        <f>SUM(I72:I81)</f>
        <v>0</v>
      </c>
      <c r="J82" s="41">
        <f>SUM(J72:J81)</f>
        <v>0</v>
      </c>
    </row>
    <row r="83" spans="1:10" ht="12.75" customHeight="1">
      <c r="A83" s="105" t="s">
        <v>106</v>
      </c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10" ht="37.5" customHeight="1">
      <c r="A84" s="35" t="s">
        <v>107</v>
      </c>
      <c r="B84" s="42" t="s">
        <v>108</v>
      </c>
      <c r="C84" s="36"/>
      <c r="D84" s="36"/>
      <c r="E84" s="12">
        <v>3</v>
      </c>
      <c r="F84" s="81"/>
      <c r="G84" s="43">
        <f>E84*F84</f>
        <v>0</v>
      </c>
      <c r="H84" s="15">
        <v>0.23</v>
      </c>
      <c r="I84" s="44">
        <f>G84*H84</f>
        <v>0</v>
      </c>
      <c r="J84" s="80">
        <f>G84+I84</f>
        <v>0</v>
      </c>
    </row>
    <row r="85" spans="1:10" ht="38.25">
      <c r="A85" s="35" t="s">
        <v>109</v>
      </c>
      <c r="B85" s="42" t="s">
        <v>110</v>
      </c>
      <c r="C85" s="36"/>
      <c r="D85" s="36"/>
      <c r="E85" s="12">
        <v>3</v>
      </c>
      <c r="F85" s="81"/>
      <c r="G85" s="43">
        <f>E85*F85</f>
        <v>0</v>
      </c>
      <c r="H85" s="15">
        <v>0.23</v>
      </c>
      <c r="I85" s="44">
        <f>G85*H85</f>
        <v>0</v>
      </c>
      <c r="J85" s="80">
        <f>G85+I85</f>
        <v>0</v>
      </c>
    </row>
    <row r="86" spans="1:10" ht="38.25">
      <c r="A86" s="35" t="s">
        <v>111</v>
      </c>
      <c r="B86" s="42" t="s">
        <v>112</v>
      </c>
      <c r="C86" s="36"/>
      <c r="D86" s="36"/>
      <c r="E86" s="12">
        <v>1</v>
      </c>
      <c r="F86" s="81"/>
      <c r="G86" s="43">
        <f>E86*F86</f>
        <v>0</v>
      </c>
      <c r="H86" s="15">
        <v>0.23</v>
      </c>
      <c r="I86" s="44">
        <f>G86*H86</f>
        <v>0</v>
      </c>
      <c r="J86" s="80">
        <f>G86+I86</f>
        <v>0</v>
      </c>
    </row>
    <row r="87" spans="1:10" ht="19.5" customHeight="1">
      <c r="A87" s="21"/>
      <c r="B87" s="97" t="s">
        <v>28</v>
      </c>
      <c r="C87" s="97"/>
      <c r="D87" s="97"/>
      <c r="E87" s="22">
        <f>SUM(E84:E86)</f>
        <v>7</v>
      </c>
      <c r="F87" s="45"/>
      <c r="G87" s="46">
        <f>SUM(G84:G86)</f>
        <v>0</v>
      </c>
      <c r="H87" s="25"/>
      <c r="I87" s="23">
        <f>SUM(I84:I86)</f>
        <v>0</v>
      </c>
      <c r="J87" s="47">
        <f>SUM(J84:J86)</f>
        <v>0</v>
      </c>
    </row>
    <row r="88" spans="1:10" ht="57" customHeight="1">
      <c r="A88" s="35" t="s">
        <v>113</v>
      </c>
      <c r="B88" s="31" t="s">
        <v>114</v>
      </c>
      <c r="C88" s="36"/>
      <c r="D88" s="26"/>
      <c r="E88" s="12">
        <v>3</v>
      </c>
      <c r="F88" s="13"/>
      <c r="G88" s="48">
        <f>E88*F88</f>
        <v>0</v>
      </c>
      <c r="H88" s="49">
        <v>0.23</v>
      </c>
      <c r="I88" s="38">
        <f>G88*H88</f>
        <v>0</v>
      </c>
      <c r="J88" s="80">
        <f>G88+I88</f>
        <v>0</v>
      </c>
    </row>
    <row r="89" spans="1:10" ht="51.75" customHeight="1">
      <c r="A89" s="35" t="s">
        <v>115</v>
      </c>
      <c r="B89" s="31" t="s">
        <v>116</v>
      </c>
      <c r="C89" s="36"/>
      <c r="D89" s="26"/>
      <c r="E89" s="12">
        <v>1</v>
      </c>
      <c r="F89" s="13"/>
      <c r="G89" s="48">
        <f>E89*F89</f>
        <v>0</v>
      </c>
      <c r="H89" s="49">
        <v>0.23</v>
      </c>
      <c r="I89" s="38">
        <f>G89*H89</f>
        <v>0</v>
      </c>
      <c r="J89" s="80">
        <f>G89+I89</f>
        <v>0</v>
      </c>
    </row>
    <row r="90" spans="1:10" ht="63.75" customHeight="1">
      <c r="A90" s="35" t="s">
        <v>117</v>
      </c>
      <c r="B90" s="42" t="s">
        <v>118</v>
      </c>
      <c r="C90" s="36"/>
      <c r="D90" s="26"/>
      <c r="E90" s="12">
        <v>1</v>
      </c>
      <c r="F90" s="13"/>
      <c r="G90" s="48">
        <f>E90*F90</f>
        <v>0</v>
      </c>
      <c r="H90" s="49">
        <v>0.23</v>
      </c>
      <c r="I90" s="38">
        <f>G90*H90</f>
        <v>0</v>
      </c>
      <c r="J90" s="80">
        <f>G90+I90</f>
        <v>0</v>
      </c>
    </row>
    <row r="91" spans="1:10" ht="19.5" customHeight="1">
      <c r="A91" s="21"/>
      <c r="B91" s="107" t="s">
        <v>28</v>
      </c>
      <c r="C91" s="107"/>
      <c r="D91" s="107"/>
      <c r="E91" s="22">
        <f>SUM(E88:E90)</f>
        <v>5</v>
      </c>
      <c r="F91" s="23"/>
      <c r="G91" s="24">
        <f>SUM(G88:G90)</f>
        <v>0</v>
      </c>
      <c r="H91" s="25"/>
      <c r="I91" s="23">
        <f>SUM(I88:I90)</f>
        <v>0</v>
      </c>
      <c r="J91" s="50">
        <f>SUM(J88:J90)</f>
        <v>0</v>
      </c>
    </row>
    <row r="92" spans="1:10" ht="12.75" customHeight="1">
      <c r="A92" s="102" t="s">
        <v>119</v>
      </c>
      <c r="B92" s="103"/>
      <c r="C92" s="103"/>
      <c r="D92" s="103"/>
      <c r="E92" s="103"/>
      <c r="F92" s="103"/>
      <c r="G92" s="103"/>
      <c r="H92" s="103"/>
      <c r="I92" s="103"/>
      <c r="J92" s="103"/>
    </row>
    <row r="93" spans="1:10" ht="12.75" customHeight="1">
      <c r="A93" s="101" t="s">
        <v>120</v>
      </c>
      <c r="B93" s="100" t="s">
        <v>121</v>
      </c>
      <c r="C93" s="26" t="s">
        <v>12</v>
      </c>
      <c r="D93" s="51"/>
      <c r="E93" s="12">
        <v>5</v>
      </c>
      <c r="F93" s="27"/>
      <c r="G93" s="48">
        <f aca="true" t="shared" si="18" ref="G93:G108">E93*F93</f>
        <v>0</v>
      </c>
      <c r="H93" s="77">
        <v>0</v>
      </c>
      <c r="I93" s="52">
        <f aca="true" t="shared" si="19" ref="I93:I108">G93*H93</f>
        <v>0</v>
      </c>
      <c r="J93" s="84">
        <f aca="true" t="shared" si="20" ref="J93:J108">G93+I93</f>
        <v>0</v>
      </c>
    </row>
    <row r="94" spans="1:10" ht="12.75">
      <c r="A94" s="94"/>
      <c r="B94" s="100"/>
      <c r="C94" s="26" t="s">
        <v>13</v>
      </c>
      <c r="D94" s="5"/>
      <c r="E94" s="12">
        <v>1</v>
      </c>
      <c r="F94" s="27"/>
      <c r="G94" s="48">
        <f t="shared" si="18"/>
        <v>0</v>
      </c>
      <c r="H94" s="77">
        <v>0</v>
      </c>
      <c r="I94" s="52">
        <f t="shared" si="19"/>
        <v>0</v>
      </c>
      <c r="J94" s="84">
        <f t="shared" si="20"/>
        <v>0</v>
      </c>
    </row>
    <row r="95" spans="1:10" ht="12.75">
      <c r="A95" s="101" t="s">
        <v>122</v>
      </c>
      <c r="B95" s="100" t="s">
        <v>123</v>
      </c>
      <c r="C95" s="26" t="s">
        <v>12</v>
      </c>
      <c r="D95" s="5"/>
      <c r="E95" s="12">
        <v>5</v>
      </c>
      <c r="F95" s="27"/>
      <c r="G95" s="48">
        <f t="shared" si="18"/>
        <v>0</v>
      </c>
      <c r="H95" s="77">
        <v>0</v>
      </c>
      <c r="I95" s="52">
        <f t="shared" si="19"/>
        <v>0</v>
      </c>
      <c r="J95" s="84">
        <f t="shared" si="20"/>
        <v>0</v>
      </c>
    </row>
    <row r="96" spans="1:10" ht="12.75">
      <c r="A96" s="94"/>
      <c r="B96" s="100"/>
      <c r="C96" s="26" t="s">
        <v>13</v>
      </c>
      <c r="D96" s="5"/>
      <c r="E96" s="12">
        <v>1</v>
      </c>
      <c r="F96" s="27"/>
      <c r="G96" s="48">
        <f t="shared" si="18"/>
        <v>0</v>
      </c>
      <c r="H96" s="77">
        <v>0</v>
      </c>
      <c r="I96" s="52">
        <f t="shared" si="19"/>
        <v>0</v>
      </c>
      <c r="J96" s="84">
        <f t="shared" si="20"/>
        <v>0</v>
      </c>
    </row>
    <row r="97" spans="1:10" ht="12.75">
      <c r="A97" s="101" t="s">
        <v>124</v>
      </c>
      <c r="B97" s="100" t="s">
        <v>125</v>
      </c>
      <c r="C97" s="26" t="s">
        <v>12</v>
      </c>
      <c r="D97" s="5"/>
      <c r="E97" s="12">
        <v>5</v>
      </c>
      <c r="F97" s="27"/>
      <c r="G97" s="48">
        <f t="shared" si="18"/>
        <v>0</v>
      </c>
      <c r="H97" s="77">
        <v>0</v>
      </c>
      <c r="I97" s="52">
        <f t="shared" si="19"/>
        <v>0</v>
      </c>
      <c r="J97" s="84">
        <f t="shared" si="20"/>
        <v>0</v>
      </c>
    </row>
    <row r="98" spans="1:10" ht="12.75">
      <c r="A98" s="94"/>
      <c r="B98" s="100"/>
      <c r="C98" s="26" t="s">
        <v>13</v>
      </c>
      <c r="D98" s="5"/>
      <c r="E98" s="12">
        <v>5</v>
      </c>
      <c r="F98" s="27"/>
      <c r="G98" s="48">
        <f t="shared" si="18"/>
        <v>0</v>
      </c>
      <c r="H98" s="77">
        <v>0</v>
      </c>
      <c r="I98" s="52">
        <f t="shared" si="19"/>
        <v>0</v>
      </c>
      <c r="J98" s="84">
        <f t="shared" si="20"/>
        <v>0</v>
      </c>
    </row>
    <row r="99" spans="1:10" ht="12.75">
      <c r="A99" s="101" t="s">
        <v>126</v>
      </c>
      <c r="B99" s="100" t="s">
        <v>127</v>
      </c>
      <c r="C99" s="26" t="s">
        <v>12</v>
      </c>
      <c r="D99" s="5"/>
      <c r="E99" s="12">
        <v>1</v>
      </c>
      <c r="F99" s="27"/>
      <c r="G99" s="48">
        <f t="shared" si="18"/>
        <v>0</v>
      </c>
      <c r="H99" s="77">
        <v>0</v>
      </c>
      <c r="I99" s="52">
        <f t="shared" si="19"/>
        <v>0</v>
      </c>
      <c r="J99" s="84">
        <f t="shared" si="20"/>
        <v>0</v>
      </c>
    </row>
    <row r="100" spans="1:10" ht="12.75">
      <c r="A100" s="94"/>
      <c r="B100" s="100"/>
      <c r="C100" s="26" t="s">
        <v>13</v>
      </c>
      <c r="D100" s="5"/>
      <c r="E100" s="12">
        <v>5</v>
      </c>
      <c r="F100" s="27"/>
      <c r="G100" s="48">
        <f t="shared" si="18"/>
        <v>0</v>
      </c>
      <c r="H100" s="77">
        <v>0</v>
      </c>
      <c r="I100" s="52">
        <f t="shared" si="19"/>
        <v>0</v>
      </c>
      <c r="J100" s="84">
        <f t="shared" si="20"/>
        <v>0</v>
      </c>
    </row>
    <row r="101" spans="1:10" ht="12.75">
      <c r="A101" s="101" t="s">
        <v>128</v>
      </c>
      <c r="B101" s="100" t="s">
        <v>129</v>
      </c>
      <c r="C101" s="26" t="s">
        <v>12</v>
      </c>
      <c r="D101" s="5"/>
      <c r="E101" s="12">
        <v>1</v>
      </c>
      <c r="F101" s="27"/>
      <c r="G101" s="48">
        <f t="shared" si="18"/>
        <v>0</v>
      </c>
      <c r="H101" s="77">
        <v>0</v>
      </c>
      <c r="I101" s="52">
        <f t="shared" si="19"/>
        <v>0</v>
      </c>
      <c r="J101" s="84">
        <f t="shared" si="20"/>
        <v>0</v>
      </c>
    </row>
    <row r="102" spans="1:10" ht="12.75">
      <c r="A102" s="94"/>
      <c r="B102" s="100"/>
      <c r="C102" s="26" t="s">
        <v>13</v>
      </c>
      <c r="D102" s="5"/>
      <c r="E102" s="12">
        <v>1</v>
      </c>
      <c r="F102" s="27"/>
      <c r="G102" s="48">
        <f t="shared" si="18"/>
        <v>0</v>
      </c>
      <c r="H102" s="77">
        <v>0</v>
      </c>
      <c r="I102" s="52">
        <f t="shared" si="19"/>
        <v>0</v>
      </c>
      <c r="J102" s="84">
        <f t="shared" si="20"/>
        <v>0</v>
      </c>
    </row>
    <row r="103" spans="1:10" ht="12.75">
      <c r="A103" s="101" t="s">
        <v>130</v>
      </c>
      <c r="B103" s="100" t="s">
        <v>131</v>
      </c>
      <c r="C103" s="26" t="s">
        <v>12</v>
      </c>
      <c r="D103" s="5"/>
      <c r="E103" s="12">
        <v>1</v>
      </c>
      <c r="F103" s="27"/>
      <c r="G103" s="48">
        <f t="shared" si="18"/>
        <v>0</v>
      </c>
      <c r="H103" s="77">
        <v>0</v>
      </c>
      <c r="I103" s="52">
        <f t="shared" si="19"/>
        <v>0</v>
      </c>
      <c r="J103" s="84">
        <f t="shared" si="20"/>
        <v>0</v>
      </c>
    </row>
    <row r="104" spans="1:10" ht="12.75">
      <c r="A104" s="94"/>
      <c r="B104" s="100"/>
      <c r="C104" s="26" t="s">
        <v>13</v>
      </c>
      <c r="D104" s="5"/>
      <c r="E104" s="12">
        <v>1</v>
      </c>
      <c r="F104" s="27"/>
      <c r="G104" s="48">
        <f t="shared" si="18"/>
        <v>0</v>
      </c>
      <c r="H104" s="77">
        <v>0</v>
      </c>
      <c r="I104" s="52">
        <f t="shared" si="19"/>
        <v>0</v>
      </c>
      <c r="J104" s="84">
        <f t="shared" si="20"/>
        <v>0</v>
      </c>
    </row>
    <row r="105" spans="1:10" ht="12.75">
      <c r="A105" s="101" t="s">
        <v>132</v>
      </c>
      <c r="B105" s="100" t="s">
        <v>133</v>
      </c>
      <c r="C105" s="26" t="s">
        <v>12</v>
      </c>
      <c r="D105" s="5"/>
      <c r="E105" s="12">
        <v>1</v>
      </c>
      <c r="F105" s="27"/>
      <c r="G105" s="48">
        <f t="shared" si="18"/>
        <v>0</v>
      </c>
      <c r="H105" s="77">
        <v>0</v>
      </c>
      <c r="I105" s="52">
        <f t="shared" si="19"/>
        <v>0</v>
      </c>
      <c r="J105" s="84">
        <f t="shared" si="20"/>
        <v>0</v>
      </c>
    </row>
    <row r="106" spans="1:10" ht="12.75">
      <c r="A106" s="94"/>
      <c r="B106" s="100"/>
      <c r="C106" s="26" t="s">
        <v>13</v>
      </c>
      <c r="D106" s="5"/>
      <c r="E106" s="12">
        <v>1</v>
      </c>
      <c r="F106" s="27"/>
      <c r="G106" s="48">
        <f t="shared" si="18"/>
        <v>0</v>
      </c>
      <c r="H106" s="77">
        <v>0</v>
      </c>
      <c r="I106" s="52">
        <f t="shared" si="19"/>
        <v>0</v>
      </c>
      <c r="J106" s="84">
        <f t="shared" si="20"/>
        <v>0</v>
      </c>
    </row>
    <row r="107" spans="1:10" ht="12.75">
      <c r="A107" s="101" t="s">
        <v>134</v>
      </c>
      <c r="B107" s="100" t="s">
        <v>135</v>
      </c>
      <c r="C107" s="26" t="s">
        <v>12</v>
      </c>
      <c r="D107" s="5"/>
      <c r="E107" s="12">
        <v>1</v>
      </c>
      <c r="F107" s="27"/>
      <c r="G107" s="48">
        <f t="shared" si="18"/>
        <v>0</v>
      </c>
      <c r="H107" s="77">
        <v>0</v>
      </c>
      <c r="I107" s="52">
        <f t="shared" si="19"/>
        <v>0</v>
      </c>
      <c r="J107" s="84">
        <f t="shared" si="20"/>
        <v>0</v>
      </c>
    </row>
    <row r="108" spans="1:10" ht="12.75">
      <c r="A108" s="94"/>
      <c r="B108" s="100"/>
      <c r="C108" s="26" t="s">
        <v>13</v>
      </c>
      <c r="D108" s="5"/>
      <c r="E108" s="12">
        <v>1</v>
      </c>
      <c r="F108" s="27"/>
      <c r="G108" s="48">
        <f t="shared" si="18"/>
        <v>0</v>
      </c>
      <c r="H108" s="77">
        <v>0</v>
      </c>
      <c r="I108" s="52">
        <f t="shared" si="19"/>
        <v>0</v>
      </c>
      <c r="J108" s="84">
        <f t="shared" si="20"/>
        <v>0</v>
      </c>
    </row>
    <row r="109" spans="1:10" ht="19.5" customHeight="1">
      <c r="A109" s="21"/>
      <c r="B109" s="107" t="s">
        <v>28</v>
      </c>
      <c r="C109" s="107"/>
      <c r="D109" s="107"/>
      <c r="E109" s="22">
        <f>SUM(E93:E108)</f>
        <v>36</v>
      </c>
      <c r="F109" s="23"/>
      <c r="G109" s="24">
        <f>SUM(G93:G108)</f>
        <v>0</v>
      </c>
      <c r="H109" s="25"/>
      <c r="I109" s="23">
        <f>SUM(I93:I108)</f>
        <v>0</v>
      </c>
      <c r="J109" s="50">
        <f>SUM(J93:J108)</f>
        <v>0</v>
      </c>
    </row>
    <row r="110" spans="1:10" ht="16.5" customHeight="1">
      <c r="A110" s="105" t="s">
        <v>137</v>
      </c>
      <c r="B110" s="105"/>
      <c r="C110" s="105"/>
      <c r="D110" s="105"/>
      <c r="E110" s="105"/>
      <c r="F110" s="105"/>
      <c r="G110" s="105"/>
      <c r="H110" s="105"/>
      <c r="I110" s="105"/>
      <c r="J110" s="105"/>
    </row>
    <row r="111" spans="1:10" ht="63.75">
      <c r="A111" s="35" t="s">
        <v>136</v>
      </c>
      <c r="B111" s="31" t="s">
        <v>145</v>
      </c>
      <c r="C111" s="54" t="s">
        <v>138</v>
      </c>
      <c r="D111" s="54"/>
      <c r="E111" s="55">
        <v>12</v>
      </c>
      <c r="F111" s="13"/>
      <c r="G111" s="48">
        <f>E111*F111</f>
        <v>0</v>
      </c>
      <c r="H111" s="56">
        <v>0.23</v>
      </c>
      <c r="I111" s="29">
        <f>G111*H111</f>
        <v>0</v>
      </c>
      <c r="J111" s="53">
        <f>G111+I111</f>
        <v>0</v>
      </c>
    </row>
    <row r="112" spans="1:10" ht="48" customHeight="1">
      <c r="A112" s="57"/>
      <c r="B112" s="58" t="s">
        <v>139</v>
      </c>
      <c r="C112" s="59"/>
      <c r="D112" s="59"/>
      <c r="E112" s="60"/>
      <c r="F112" s="61"/>
      <c r="G112" s="78">
        <f>SUM(G17+G29+G40+G51+G62+G65+G71+G82+G87+G91+G109+G111)</f>
        <v>0</v>
      </c>
      <c r="H112" s="78"/>
      <c r="I112" s="79">
        <f>SUM(I17+I29+I40+I51+I62+I65+I71+I82+I87+I91+I109+I111)</f>
        <v>0</v>
      </c>
      <c r="J112" s="78">
        <f>SUM(J17+J29+J40+J51+J62+J65+J71+J82+J87+J91+J109+J111)</f>
        <v>0</v>
      </c>
    </row>
    <row r="113" spans="2:10" ht="15">
      <c r="B113" s="62" t="s">
        <v>140</v>
      </c>
      <c r="D113" s="63"/>
      <c r="E113" s="64"/>
      <c r="F113" s="65"/>
      <c r="G113" s="66"/>
      <c r="H113" s="67"/>
      <c r="I113" s="68"/>
      <c r="J113" s="69"/>
    </row>
    <row r="114" spans="2:7" ht="92.25" customHeight="1">
      <c r="B114" s="36" t="s">
        <v>141</v>
      </c>
      <c r="F114" s="71"/>
      <c r="G114" s="72">
        <f>G112+I112</f>
        <v>0</v>
      </c>
    </row>
    <row r="115" spans="2:6" ht="91.5" customHeight="1">
      <c r="B115" s="36" t="s">
        <v>143</v>
      </c>
      <c r="F115" s="71"/>
    </row>
    <row r="116" spans="2:6" ht="33" customHeight="1">
      <c r="B116" s="36" t="s">
        <v>142</v>
      </c>
      <c r="C116" s="63"/>
      <c r="D116" s="63"/>
      <c r="F116" s="71"/>
    </row>
    <row r="117" spans="2:10" ht="34.5" customHeight="1">
      <c r="B117" s="63"/>
      <c r="C117" s="74"/>
      <c r="D117" s="74"/>
      <c r="E117" s="75"/>
      <c r="F117" s="65"/>
      <c r="G117" s="74"/>
      <c r="H117" s="74"/>
      <c r="I117" s="76"/>
      <c r="J117" s="74"/>
    </row>
    <row r="118" ht="12.75">
      <c r="F118" s="71"/>
    </row>
    <row r="119" ht="12.75">
      <c r="F119" s="71"/>
    </row>
    <row r="120" ht="12.75">
      <c r="F120" s="71"/>
    </row>
    <row r="121" ht="12.75" customHeight="1">
      <c r="F121" s="71"/>
    </row>
    <row r="122" ht="12.75" customHeight="1">
      <c r="F122" s="71"/>
    </row>
    <row r="123" ht="12.75">
      <c r="F123" s="71"/>
    </row>
    <row r="124" ht="12.75">
      <c r="F124" s="71"/>
    </row>
    <row r="125" ht="12.75">
      <c r="F125" s="71"/>
    </row>
    <row r="126" ht="12.75">
      <c r="F126" s="71"/>
    </row>
    <row r="127" ht="12.75">
      <c r="F127" s="71"/>
    </row>
    <row r="128" ht="12.75">
      <c r="F128" s="71"/>
    </row>
    <row r="129" ht="12.75">
      <c r="F129" s="71"/>
    </row>
    <row r="130" ht="12.75">
      <c r="F130" s="71"/>
    </row>
    <row r="131" ht="12.75">
      <c r="F131" s="71"/>
    </row>
    <row r="132" ht="12.75">
      <c r="F132" s="71"/>
    </row>
    <row r="133" ht="12.75">
      <c r="F133" s="71"/>
    </row>
    <row r="134" ht="12.75">
      <c r="F134" s="71"/>
    </row>
    <row r="135" ht="12.75">
      <c r="F135" s="71"/>
    </row>
    <row r="136" ht="12.75">
      <c r="F136" s="71"/>
    </row>
    <row r="137" ht="12.75">
      <c r="F137" s="71"/>
    </row>
    <row r="138" ht="12.75">
      <c r="F138" s="71"/>
    </row>
    <row r="139" ht="12.75">
      <c r="F139" s="71"/>
    </row>
    <row r="140" ht="12.75">
      <c r="F140" s="71"/>
    </row>
    <row r="141" ht="12.75">
      <c r="F141" s="71"/>
    </row>
    <row r="142" ht="12.75">
      <c r="F142" s="71"/>
    </row>
    <row r="143" ht="12.75">
      <c r="F143" s="71"/>
    </row>
    <row r="144" ht="12.75">
      <c r="F144" s="71"/>
    </row>
    <row r="145" ht="12.75">
      <c r="F145" s="71"/>
    </row>
    <row r="146" ht="12.75">
      <c r="F146" s="71"/>
    </row>
    <row r="147" ht="12.75">
      <c r="F147" s="71"/>
    </row>
    <row r="148" ht="12.75">
      <c r="F148" s="71"/>
    </row>
    <row r="149" ht="12.75">
      <c r="F149" s="71"/>
    </row>
    <row r="150" ht="12.75">
      <c r="F150" s="71"/>
    </row>
    <row r="151" ht="12.75">
      <c r="F151" s="71"/>
    </row>
    <row r="152" ht="12.75">
      <c r="F152" s="71"/>
    </row>
    <row r="153" ht="12.75">
      <c r="F153" s="71"/>
    </row>
    <row r="154" ht="12.75">
      <c r="F154" s="71"/>
    </row>
    <row r="155" ht="12.75">
      <c r="F155" s="71"/>
    </row>
    <row r="156" ht="12.75">
      <c r="F156" s="71"/>
    </row>
    <row r="157" ht="12.75">
      <c r="F157" s="71"/>
    </row>
    <row r="158" ht="12.75">
      <c r="F158" s="71"/>
    </row>
    <row r="159" ht="12.75">
      <c r="F159" s="71"/>
    </row>
    <row r="160" ht="12.75">
      <c r="F160" s="71"/>
    </row>
    <row r="161" ht="12.75">
      <c r="F161" s="71"/>
    </row>
    <row r="162" ht="12.75">
      <c r="F162" s="71"/>
    </row>
    <row r="163" ht="12.75">
      <c r="F163" s="71"/>
    </row>
    <row r="164" ht="12.75">
      <c r="F164" s="71"/>
    </row>
    <row r="165" ht="12.75">
      <c r="F165" s="71"/>
    </row>
    <row r="166" ht="12.75">
      <c r="F166" s="71"/>
    </row>
    <row r="167" ht="12.75">
      <c r="F167" s="71"/>
    </row>
    <row r="168" ht="12.75">
      <c r="F168" s="71"/>
    </row>
    <row r="169" ht="12.75">
      <c r="F169" s="71"/>
    </row>
    <row r="170" ht="12.75">
      <c r="F170" s="71"/>
    </row>
    <row r="171" ht="12.75">
      <c r="F171" s="71"/>
    </row>
    <row r="172" ht="12.75">
      <c r="F172" s="71"/>
    </row>
    <row r="173" ht="12.75">
      <c r="F173" s="71"/>
    </row>
    <row r="174" ht="12.75">
      <c r="F174" s="71"/>
    </row>
    <row r="175" ht="12.75">
      <c r="F175" s="71"/>
    </row>
  </sheetData>
  <sheetProtection/>
  <mergeCells count="84">
    <mergeCell ref="A101:A102"/>
    <mergeCell ref="B101:B102"/>
    <mergeCell ref="A110:J110"/>
    <mergeCell ref="A105:A106"/>
    <mergeCell ref="B105:B106"/>
    <mergeCell ref="B109:D109"/>
    <mergeCell ref="A107:A108"/>
    <mergeCell ref="B107:B108"/>
    <mergeCell ref="B97:B98"/>
    <mergeCell ref="A95:A96"/>
    <mergeCell ref="B95:B96"/>
    <mergeCell ref="A99:A100"/>
    <mergeCell ref="B99:B100"/>
    <mergeCell ref="B65:D65"/>
    <mergeCell ref="C66:C70"/>
    <mergeCell ref="B71:D71"/>
    <mergeCell ref="A103:A104"/>
    <mergeCell ref="B103:B104"/>
    <mergeCell ref="C72:C81"/>
    <mergeCell ref="A83:J83"/>
    <mergeCell ref="B87:D87"/>
    <mergeCell ref="B91:D91"/>
    <mergeCell ref="A97:A98"/>
    <mergeCell ref="A41:A42"/>
    <mergeCell ref="B41:B42"/>
    <mergeCell ref="B45:B46"/>
    <mergeCell ref="A47:A48"/>
    <mergeCell ref="B47:B48"/>
    <mergeCell ref="A93:A94"/>
    <mergeCell ref="B93:B94"/>
    <mergeCell ref="A56:A57"/>
    <mergeCell ref="B56:B57"/>
    <mergeCell ref="A58:A59"/>
    <mergeCell ref="B58:B59"/>
    <mergeCell ref="A60:A61"/>
    <mergeCell ref="B60:B61"/>
    <mergeCell ref="A92:J92"/>
    <mergeCell ref="B62:D62"/>
    <mergeCell ref="A54:A55"/>
    <mergeCell ref="B54:B55"/>
    <mergeCell ref="A43:A44"/>
    <mergeCell ref="B43:B44"/>
    <mergeCell ref="A45:A46"/>
    <mergeCell ref="B51:D51"/>
    <mergeCell ref="A52:A53"/>
    <mergeCell ref="B52:B53"/>
    <mergeCell ref="A49:A50"/>
    <mergeCell ref="B49:B50"/>
    <mergeCell ref="B40:D40"/>
    <mergeCell ref="A23:A24"/>
    <mergeCell ref="B23:B24"/>
    <mergeCell ref="A25:A26"/>
    <mergeCell ref="B25:B26"/>
    <mergeCell ref="A27:A28"/>
    <mergeCell ref="B27:B28"/>
    <mergeCell ref="A34:A35"/>
    <mergeCell ref="B34:B35"/>
    <mergeCell ref="A36:A37"/>
    <mergeCell ref="A19:A20"/>
    <mergeCell ref="B19:B20"/>
    <mergeCell ref="A38:A39"/>
    <mergeCell ref="B38:B39"/>
    <mergeCell ref="B36:B37"/>
    <mergeCell ref="A29:C29"/>
    <mergeCell ref="A30:A31"/>
    <mergeCell ref="B30:B31"/>
    <mergeCell ref="A32:A33"/>
    <mergeCell ref="B32:B33"/>
    <mergeCell ref="A21:A22"/>
    <mergeCell ref="B21:B22"/>
    <mergeCell ref="A8:A9"/>
    <mergeCell ref="B8:B9"/>
    <mergeCell ref="A10:A11"/>
    <mergeCell ref="B10:B11"/>
    <mergeCell ref="A12:A13"/>
    <mergeCell ref="B12:B13"/>
    <mergeCell ref="A17:C17"/>
    <mergeCell ref="A18:J18"/>
    <mergeCell ref="A6:A7"/>
    <mergeCell ref="B6:B7"/>
    <mergeCell ref="B1:J1"/>
    <mergeCell ref="A2:J2"/>
    <mergeCell ref="B3:C3"/>
    <mergeCell ref="A5:J5"/>
  </mergeCells>
  <printOptions horizontalCentered="1"/>
  <pageMargins left="0.3937007874015748" right="0.3937007874015748" top="0.3937007874015748" bottom="0.3937007874015748" header="0.15748031496062992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a_mazurek</dc:creator>
  <cp:keywords/>
  <dc:description/>
  <cp:lastModifiedBy>a_mazurek</cp:lastModifiedBy>
  <cp:lastPrinted>2018-12-13T17:14:14Z</cp:lastPrinted>
  <dcterms:created xsi:type="dcterms:W3CDTF">2016-10-28T10:34:17Z</dcterms:created>
  <dcterms:modified xsi:type="dcterms:W3CDTF">2018-12-14T10:29:01Z</dcterms:modified>
  <cp:category/>
  <cp:version/>
  <cp:contentType/>
  <cp:contentStatus/>
</cp:coreProperties>
</file>